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4_GLET\GEMAPI\GEMA\SUIVI_QUALITE_EAU\03_QUALITE_EAU\04_ETANGS\01_SUIVIS_ETANGS\2020\01_Analyses_2020\01_Excel\"/>
    </mc:Choice>
  </mc:AlternateContent>
  <bookViews>
    <workbookView xWindow="0" yWindow="0" windowWidth="23040" windowHeight="9192"/>
  </bookViews>
  <sheets>
    <sheet name="Guidel-Ploemeu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E32" i="1"/>
  <c r="H30" i="1"/>
  <c r="G30" i="1"/>
  <c r="D30" i="1"/>
  <c r="I29" i="1"/>
  <c r="H29" i="1"/>
  <c r="E29" i="1"/>
  <c r="D29" i="1"/>
  <c r="I28" i="1"/>
  <c r="E28" i="1"/>
  <c r="J27" i="1"/>
  <c r="B27" i="1"/>
  <c r="H26" i="1"/>
  <c r="D26" i="1"/>
  <c r="C26" i="1"/>
  <c r="I25" i="1"/>
  <c r="H25" i="1"/>
  <c r="E25" i="1"/>
  <c r="D25" i="1"/>
  <c r="I24" i="1"/>
  <c r="I33" i="1" s="1"/>
  <c r="E24" i="1"/>
  <c r="J21" i="1"/>
  <c r="J25" i="1" s="1"/>
  <c r="I21" i="1"/>
  <c r="I26" i="1" s="1"/>
  <c r="H21" i="1"/>
  <c r="H27" i="1" s="1"/>
  <c r="G21" i="1"/>
  <c r="G28" i="1" s="1"/>
  <c r="F21" i="1"/>
  <c r="F29" i="1" s="1"/>
  <c r="E21" i="1"/>
  <c r="E30" i="1" s="1"/>
  <c r="D21" i="1"/>
  <c r="D31" i="1" s="1"/>
  <c r="C21" i="1"/>
  <c r="C32" i="1" s="1"/>
  <c r="B21" i="1"/>
  <c r="B25" i="1" s="1"/>
  <c r="G20" i="1"/>
  <c r="C20" i="1"/>
  <c r="J19" i="1"/>
  <c r="I19" i="1"/>
  <c r="I20" i="1" s="1"/>
  <c r="H19" i="1"/>
  <c r="H20" i="1" s="1"/>
  <c r="G19" i="1"/>
  <c r="F19" i="1"/>
  <c r="E19" i="1"/>
  <c r="E20" i="1" s="1"/>
  <c r="D19" i="1"/>
  <c r="D20" i="1" s="1"/>
  <c r="C19" i="1"/>
  <c r="B19" i="1"/>
  <c r="E33" i="1" l="1"/>
  <c r="B24" i="1"/>
  <c r="J24" i="1"/>
  <c r="J33" i="1" s="1"/>
  <c r="F20" i="1"/>
  <c r="D24" i="1"/>
  <c r="C25" i="1"/>
  <c r="B26" i="1"/>
  <c r="J26" i="1"/>
  <c r="I27" i="1"/>
  <c r="H28" i="1"/>
  <c r="G29" i="1"/>
  <c r="F30" i="1"/>
  <c r="E31" i="1"/>
  <c r="D32" i="1"/>
  <c r="F31" i="1"/>
  <c r="F24" i="1"/>
  <c r="C27" i="1"/>
  <c r="J28" i="1"/>
  <c r="G24" i="1"/>
  <c r="G33" i="1" s="1"/>
  <c r="F25" i="1"/>
  <c r="E26" i="1"/>
  <c r="D27" i="1"/>
  <c r="C28" i="1"/>
  <c r="B29" i="1"/>
  <c r="J29" i="1"/>
  <c r="I30" i="1"/>
  <c r="H31" i="1"/>
  <c r="G32" i="1"/>
  <c r="B28" i="1"/>
  <c r="G31" i="1"/>
  <c r="F32" i="1"/>
  <c r="B20" i="1"/>
  <c r="J20" i="1"/>
  <c r="H24" i="1"/>
  <c r="H33" i="1" s="1"/>
  <c r="G25" i="1"/>
  <c r="F26" i="1"/>
  <c r="E27" i="1"/>
  <c r="D28" i="1"/>
  <c r="C29" i="1"/>
  <c r="B30" i="1"/>
  <c r="J30" i="1"/>
  <c r="I31" i="1"/>
  <c r="H32" i="1"/>
  <c r="G26" i="1"/>
  <c r="F27" i="1"/>
  <c r="C30" i="1"/>
  <c r="B31" i="1"/>
  <c r="J31" i="1"/>
  <c r="B32" i="1"/>
  <c r="J32" i="1"/>
  <c r="G27" i="1"/>
  <c r="F28" i="1"/>
  <c r="C31" i="1"/>
  <c r="C24" i="1"/>
  <c r="F33" i="1" l="1"/>
  <c r="C33" i="1"/>
  <c r="D33" i="1"/>
  <c r="B33" i="1"/>
</calcChain>
</file>

<file path=xl/sharedStrings.xml><?xml version="1.0" encoding="utf-8"?>
<sst xmlns="http://schemas.openxmlformats.org/spreadsheetml/2006/main" count="246" uniqueCount="229">
  <si>
    <t>Guidel/ Ploemeur
Etang de Lannenec</t>
  </si>
  <si>
    <t>20 E 3442</t>
  </si>
  <si>
    <t>20 E 3871</t>
  </si>
  <si>
    <t>20 E4296</t>
  </si>
  <si>
    <t>20 E 4647</t>
  </si>
  <si>
    <t>20 E 5078</t>
  </si>
  <si>
    <t xml:space="preserve">Chlorophylle a  ( µg/l) </t>
  </si>
  <si>
    <t>Fluorescence Phycocyanine (µg/l)</t>
  </si>
  <si>
    <t>CYANOTOXINES</t>
  </si>
  <si>
    <t>Microcystines LR (µg/l)</t>
  </si>
  <si>
    <t>Microcystines YR (µg/l)</t>
  </si>
  <si>
    <t>Microcystines RR (µg/l)</t>
  </si>
  <si>
    <t>Microcystine  LF (µg/L)</t>
  </si>
  <si>
    <t>Microcystine LW (µg/L)</t>
  </si>
  <si>
    <t>Microcystine LY (µg/L)</t>
  </si>
  <si>
    <t>Microcystine LA (µg/L)</t>
  </si>
  <si>
    <t>Anatoxine A (µg/L)</t>
  </si>
  <si>
    <t>Saxitoxine (µg/L)</t>
  </si>
  <si>
    <t>Cylindrospermopsine (µg/L)</t>
  </si>
  <si>
    <t>Nodularine (µg/L)</t>
  </si>
  <si>
    <t>Nbre de cyanobactéries par mL</t>
  </si>
  <si>
    <t>Autres algues par mL</t>
  </si>
  <si>
    <t>Nbre total de cellules par mL</t>
  </si>
  <si>
    <t>Répartition en %</t>
  </si>
  <si>
    <t>CHLOROPHYCEES</t>
  </si>
  <si>
    <t>ZYGOPHYCEES</t>
  </si>
  <si>
    <t>DIATOMOPHYCEES</t>
  </si>
  <si>
    <t>CHRYSOPHYCEES</t>
  </si>
  <si>
    <t>DINOPHYCEES</t>
  </si>
  <si>
    <t>CRYPTOPHYCEES</t>
  </si>
  <si>
    <t>XANTOPHYCEES</t>
  </si>
  <si>
    <t>EUGLENOPHYCEES</t>
  </si>
  <si>
    <t>CYANOBACTERIES</t>
  </si>
  <si>
    <t>total en %</t>
  </si>
  <si>
    <t>Nbre de cellules/mL</t>
  </si>
  <si>
    <t>Anabaena circinalis (Dolichospermum)</t>
  </si>
  <si>
    <t>Anabaena crassa (Dolichospermum)</t>
  </si>
  <si>
    <t>Anabaena flos aquae (Dolichospermum)</t>
  </si>
  <si>
    <t>Anabaena heterospora (Dolichospermum)</t>
  </si>
  <si>
    <t>Anabaena mendotae (Dolichospermum)</t>
  </si>
  <si>
    <t>Anabaena planctonica (Dolichospermum)</t>
  </si>
  <si>
    <t>Anabaena spiroides  (Dolichospermum)</t>
  </si>
  <si>
    <t>Anabaena viguieri (Dolichospermum)</t>
  </si>
  <si>
    <t>Anabaena sp. ((Dolichospermum)</t>
  </si>
  <si>
    <t>Aphanizomenon aphanizomenoides</t>
  </si>
  <si>
    <t>Aphanizomenon flos aquae</t>
  </si>
  <si>
    <t>Aphanizomenon gracile</t>
  </si>
  <si>
    <t>Aphanizomenon issatschenkoi (Cuspidothrix)</t>
  </si>
  <si>
    <t>Aphanizomenon sp.</t>
  </si>
  <si>
    <t>Aphanocapsa sp.</t>
  </si>
  <si>
    <t>Aphanothece sp.</t>
  </si>
  <si>
    <t>Calothrix sp</t>
  </si>
  <si>
    <t>Chroococcus sp.</t>
  </si>
  <si>
    <t>Coelomoron sp.</t>
  </si>
  <si>
    <r>
      <t>Coelosphaerium sp.</t>
    </r>
    <r>
      <rPr>
        <b/>
        <sz val="10"/>
        <color indexed="10"/>
        <rFont val="Arial"/>
        <family val="2"/>
      </rPr>
      <t xml:space="preserve"> </t>
    </r>
  </si>
  <si>
    <t>Cyanodictyon sp</t>
  </si>
  <si>
    <t>Cyanogranis sp</t>
  </si>
  <si>
    <t>Cyanonephron sp.</t>
  </si>
  <si>
    <r>
      <t>Cylindrospermopsis sp.</t>
    </r>
    <r>
      <rPr>
        <b/>
        <sz val="10"/>
        <color indexed="10"/>
        <rFont val="Arial"/>
        <family val="2"/>
      </rPr>
      <t xml:space="preserve"> </t>
    </r>
  </si>
  <si>
    <t>Cylindrospermum sp.</t>
  </si>
  <si>
    <t>Geitlerinema sp</t>
  </si>
  <si>
    <t>Gloeotrichia sp</t>
  </si>
  <si>
    <t>Gomphosphaeria sp</t>
  </si>
  <si>
    <t>Komvophoron sp.</t>
  </si>
  <si>
    <t>Lemmermaniella sp.</t>
  </si>
  <si>
    <t>Leptolyngbya sp.</t>
  </si>
  <si>
    <t>Limnothrix redekei</t>
  </si>
  <si>
    <t>Limnothrix sp</t>
  </si>
  <si>
    <t>Lyngbya sp.</t>
  </si>
  <si>
    <t>Merismopedia glauca</t>
  </si>
  <si>
    <t>Merismopedia tenuissima</t>
  </si>
  <si>
    <t>Merismopedia sp.</t>
  </si>
  <si>
    <t>Microcystis aeruginosa</t>
  </si>
  <si>
    <t>Microcystis botrys</t>
  </si>
  <si>
    <t>Microcystis flos aquae</t>
  </si>
  <si>
    <t>Microcystis viridis</t>
  </si>
  <si>
    <t>Microcystis wesenbergii</t>
  </si>
  <si>
    <t>Microcystis sp.</t>
  </si>
  <si>
    <t>Nostoc sp</t>
  </si>
  <si>
    <t>Oscillatoria limosa</t>
  </si>
  <si>
    <t>Oscillatoria princeps</t>
  </si>
  <si>
    <t>Oscillatoria sp.</t>
  </si>
  <si>
    <t>Pannus sp</t>
  </si>
  <si>
    <t>Phormidium sp.</t>
  </si>
  <si>
    <t>Planktolyngbia sp.</t>
  </si>
  <si>
    <t>Planktothrix agardhii</t>
  </si>
  <si>
    <t>Planktothrix sp.</t>
  </si>
  <si>
    <t>Planktothrix isothrix</t>
  </si>
  <si>
    <t>Pseudanabaena catenata</t>
  </si>
  <si>
    <t>Pseudanabaena limnetica</t>
  </si>
  <si>
    <r>
      <t>Pseudanabaena mucicola</t>
    </r>
    <r>
      <rPr>
        <b/>
        <sz val="10"/>
        <color indexed="10"/>
        <rFont val="Arial"/>
        <family val="2"/>
      </rPr>
      <t xml:space="preserve"> </t>
    </r>
  </si>
  <si>
    <t>Pseudanabaena sp.</t>
  </si>
  <si>
    <t>Radiocystis sp.</t>
  </si>
  <si>
    <t>Rhabdoderma sp.</t>
  </si>
  <si>
    <t>Rhaphidiopsis sp.</t>
  </si>
  <si>
    <t>Rivularia sp</t>
  </si>
  <si>
    <t>Romeria sp.</t>
  </si>
  <si>
    <t>Snowella sp.</t>
  </si>
  <si>
    <t>Spirulina sp.</t>
  </si>
  <si>
    <t>Synechococcus sp.</t>
  </si>
  <si>
    <t>Woronichinia sp.</t>
  </si>
  <si>
    <t>Autres cyanobactéries picoplanctoniques</t>
  </si>
  <si>
    <t>Autres</t>
  </si>
  <si>
    <t>Actinastrum sp.</t>
  </si>
  <si>
    <t>Acutodesmus sp</t>
  </si>
  <si>
    <t>Ankistrodesmus falcatus</t>
  </si>
  <si>
    <t>Ankyra sp.</t>
  </si>
  <si>
    <t>Botryococcus braunii</t>
  </si>
  <si>
    <t>Chlamydomonas sp.</t>
  </si>
  <si>
    <t>Chlorella sp.</t>
  </si>
  <si>
    <t>Chlorococcum sp.</t>
  </si>
  <si>
    <t>Closteriopsis sp.</t>
  </si>
  <si>
    <t>Coelastrum sp.</t>
  </si>
  <si>
    <t>Coronastrum sp</t>
  </si>
  <si>
    <t>Crucigenia sp.</t>
  </si>
  <si>
    <t>Crucigeniella sp.</t>
  </si>
  <si>
    <t>Desmodesmus sp</t>
  </si>
  <si>
    <t>Diacanthos sp</t>
  </si>
  <si>
    <t>Dichotomococcus sp</t>
  </si>
  <si>
    <t>Dictyosphaerium sp.</t>
  </si>
  <si>
    <t>Didymogenes sp</t>
  </si>
  <si>
    <t>Elakatothrix sp</t>
  </si>
  <si>
    <t>Eudorina sp.</t>
  </si>
  <si>
    <t>Franceia sp.</t>
  </si>
  <si>
    <t>Golenkinia sp</t>
  </si>
  <si>
    <t>Golenkiniopsis sp</t>
  </si>
  <si>
    <t>Gonium sp.</t>
  </si>
  <si>
    <t>Haematococcus sp</t>
  </si>
  <si>
    <t>Kirchneriella sp.</t>
  </si>
  <si>
    <t>Lagerheimia sp.</t>
  </si>
  <si>
    <t>Micractinium sp.</t>
  </si>
  <si>
    <t>Micractinium bornhemiense</t>
  </si>
  <si>
    <t>Microspora sp</t>
  </si>
  <si>
    <t>Monoraphidium sp.</t>
  </si>
  <si>
    <t>Nephrocytium sp</t>
  </si>
  <si>
    <t>Oedogonium sp.</t>
  </si>
  <si>
    <t>Oocystis sp.</t>
  </si>
  <si>
    <t>Pandorina sp.</t>
  </si>
  <si>
    <t>Paulschulzia sp</t>
  </si>
  <si>
    <t>Pediastrum sp.</t>
  </si>
  <si>
    <t>Planctonema sp</t>
  </si>
  <si>
    <t>Polyedriopsis sp</t>
  </si>
  <si>
    <t>Pteromonas sp</t>
  </si>
  <si>
    <t>Quadrigula sp.</t>
  </si>
  <si>
    <t>Radiococcus sp.</t>
  </si>
  <si>
    <t>Rhizoclonium sp</t>
  </si>
  <si>
    <t>Scenedesmus sp.</t>
  </si>
  <si>
    <t>Schroederia sp.</t>
  </si>
  <si>
    <t>Selenastrum sp.</t>
  </si>
  <si>
    <t>Sphaerellopsis sp</t>
  </si>
  <si>
    <t>Sphaerocystis sp.</t>
  </si>
  <si>
    <t>Tetraedron sp.</t>
  </si>
  <si>
    <t>Tetrastrum sp.</t>
  </si>
  <si>
    <t>Treubaria sp.</t>
  </si>
  <si>
    <t>Trochiscia sp</t>
  </si>
  <si>
    <t>Volvox sp.</t>
  </si>
  <si>
    <t>Ulothrix sp</t>
  </si>
  <si>
    <t>Closterium sp.</t>
  </si>
  <si>
    <t>Cosmarium sp.</t>
  </si>
  <si>
    <t>Euastrum sp</t>
  </si>
  <si>
    <t>Mougeotia sp</t>
  </si>
  <si>
    <t>Spirogyra sp.</t>
  </si>
  <si>
    <t>Spondylosium sp.</t>
  </si>
  <si>
    <t>Staurastrum sp.</t>
  </si>
  <si>
    <t>Staurodesmus sp.</t>
  </si>
  <si>
    <t>Zygnema sp</t>
  </si>
  <si>
    <t>DIATOMEES</t>
  </si>
  <si>
    <t>Aulacoseira granulata</t>
  </si>
  <si>
    <t>Aulacoseira sp.</t>
  </si>
  <si>
    <t>Cyclotella sp.</t>
  </si>
  <si>
    <t>Gyrosigma sp.</t>
  </si>
  <si>
    <t>Melosira varians</t>
  </si>
  <si>
    <t>Pseudostephanodiscus sp.</t>
  </si>
  <si>
    <t>Stephanodiscus sp.</t>
  </si>
  <si>
    <t>Centriques autres</t>
  </si>
  <si>
    <t>Achnanthes sp.</t>
  </si>
  <si>
    <t>Amphora sp.</t>
  </si>
  <si>
    <t>Asterionella sp.</t>
  </si>
  <si>
    <t>Attheya sp</t>
  </si>
  <si>
    <t>Bacillaria sp.</t>
  </si>
  <si>
    <t>Cocconeis sp.</t>
  </si>
  <si>
    <t>Craticula sp.</t>
  </si>
  <si>
    <t>Cymbella sp.</t>
  </si>
  <si>
    <t>Diatoma sp.</t>
  </si>
  <si>
    <t>Eunotia sp.</t>
  </si>
  <si>
    <t>Fragilaria sp.</t>
  </si>
  <si>
    <t>Gomphoneis sp.</t>
  </si>
  <si>
    <t xml:space="preserve">Gomphonema sp. </t>
  </si>
  <si>
    <t>Gyrosygma sp</t>
  </si>
  <si>
    <t>Meridion circulare</t>
  </si>
  <si>
    <t>Navicula sp.</t>
  </si>
  <si>
    <t>Nitzschia sp.</t>
  </si>
  <si>
    <t>Pinnularia sp.</t>
  </si>
  <si>
    <t>Pleurosigma sp.</t>
  </si>
  <si>
    <t>Urosolenia sp</t>
  </si>
  <si>
    <t>Surirella sp.</t>
  </si>
  <si>
    <t>Tabellaria sp.</t>
  </si>
  <si>
    <t>Pennées autres</t>
  </si>
  <si>
    <t>Dinobryon sp.</t>
  </si>
  <si>
    <t>Kephyrion sp.</t>
  </si>
  <si>
    <t>Mallomonas sp.</t>
  </si>
  <si>
    <t>Synura sp.</t>
  </si>
  <si>
    <t>Uroglena sp.</t>
  </si>
  <si>
    <t>XANTHOPHYCEES</t>
  </si>
  <si>
    <t>Centritractus sp</t>
  </si>
  <si>
    <t>Goniochloris sp.</t>
  </si>
  <si>
    <t>Ophiocytium sp</t>
  </si>
  <si>
    <t>Pseudostaurastrum sp.</t>
  </si>
  <si>
    <t>Tetraedriella sp</t>
  </si>
  <si>
    <t>Tribonema sp.</t>
  </si>
  <si>
    <t>Ceratium sp.</t>
  </si>
  <si>
    <t>Gymnodinium sp.</t>
  </si>
  <si>
    <t>Peridinium sp.</t>
  </si>
  <si>
    <t>Cryptomonas sp.</t>
  </si>
  <si>
    <t>Euglena sp.</t>
  </si>
  <si>
    <t>Lepocinclis sp</t>
  </si>
  <si>
    <t>Phacus sp.</t>
  </si>
  <si>
    <t>Strombomonas sp.</t>
  </si>
  <si>
    <t>Trachelomonas sp.</t>
  </si>
  <si>
    <t>Température de l'air en °C</t>
  </si>
  <si>
    <t>Température de l'eau en °C</t>
  </si>
  <si>
    <t>pH</t>
  </si>
  <si>
    <t>Disque de Secchi (m)</t>
  </si>
  <si>
    <t>Validation:</t>
  </si>
  <si>
    <t>S.PIRIO</t>
  </si>
  <si>
    <t>G. LE JEUNE</t>
  </si>
  <si>
    <t>Date:</t>
  </si>
  <si>
    <t>Résultat de l'observation du  prélèvement de l' efflorescence:</t>
  </si>
  <si>
    <t xml:space="preserve">Genre dominant: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</si>
</sst>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d\-mmm"/>
    <numFmt numFmtId="166" formatCode="#,##0\ _F"/>
    <numFmt numFmtId="167" formatCode="0.0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0" borderId="2" xfId="0" quotePrefix="1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2" fontId="3" fillId="0" borderId="5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4" fillId="3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6" fontId="5" fillId="4" borderId="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66" fontId="5" fillId="0" borderId="8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166" fontId="5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5" fillId="0" borderId="13" xfId="0" applyNumberFormat="1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0" fillId="3" borderId="15" xfId="0" applyFill="1" applyBorder="1" applyAlignment="1">
      <alignment horizontal="center"/>
    </xf>
    <xf numFmtId="166" fontId="0" fillId="0" borderId="1" xfId="0" applyNumberFormat="1" applyBorder="1"/>
    <xf numFmtId="167" fontId="0" fillId="0" borderId="2" xfId="0" applyNumberFormat="1" applyBorder="1" applyAlignment="1">
      <alignment horizontal="center"/>
    </xf>
    <xf numFmtId="166" fontId="0" fillId="0" borderId="10" xfId="0" applyNumberFormat="1" applyBorder="1"/>
    <xf numFmtId="167" fontId="0" fillId="0" borderId="8" xfId="0" applyNumberFormat="1" applyBorder="1" applyAlignment="1">
      <alignment horizontal="center"/>
    </xf>
    <xf numFmtId="166" fontId="7" fillId="5" borderId="16" xfId="0" applyNumberFormat="1" applyFont="1" applyFill="1" applyBorder="1"/>
    <xf numFmtId="167" fontId="0" fillId="5" borderId="4" xfId="0" applyNumberForma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right"/>
    </xf>
    <xf numFmtId="167" fontId="0" fillId="0" borderId="15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167" fontId="0" fillId="0" borderId="13" xfId="0" applyNumberFormat="1" applyFill="1" applyBorder="1" applyAlignment="1">
      <alignment horizontal="center"/>
    </xf>
    <xf numFmtId="0" fontId="6" fillId="3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8" fillId="0" borderId="2" xfId="0" applyFont="1" applyBorder="1"/>
    <xf numFmtId="3" fontId="0" fillId="0" borderId="17" xfId="0" applyNumberFormat="1" applyBorder="1" applyAlignment="1">
      <alignment horizontal="center"/>
    </xf>
    <xf numFmtId="0" fontId="8" fillId="0" borderId="8" xfId="0" applyFont="1" applyBorder="1"/>
    <xf numFmtId="3" fontId="0" fillId="0" borderId="18" xfId="0" applyNumberFormat="1" applyBorder="1" applyAlignment="1">
      <alignment horizontal="center"/>
    </xf>
    <xf numFmtId="0" fontId="8" fillId="0" borderId="9" xfId="0" applyFont="1" applyBorder="1"/>
    <xf numFmtId="0" fontId="8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8" fillId="0" borderId="8" xfId="0" applyFont="1" applyFill="1" applyBorder="1"/>
    <xf numFmtId="3" fontId="0" fillId="0" borderId="1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8" fillId="0" borderId="4" xfId="0" applyFont="1" applyBorder="1"/>
    <xf numFmtId="3" fontId="0" fillId="0" borderId="20" xfId="0" applyNumberFormat="1" applyBorder="1" applyAlignment="1">
      <alignment horizontal="center"/>
    </xf>
    <xf numFmtId="0" fontId="8" fillId="0" borderId="4" xfId="0" applyFont="1" applyFill="1" applyBorder="1"/>
    <xf numFmtId="0" fontId="8" fillId="0" borderId="18" xfId="0" applyFont="1" applyFill="1" applyBorder="1"/>
    <xf numFmtId="0" fontId="5" fillId="0" borderId="4" xfId="0" applyFont="1" applyBorder="1"/>
    <xf numFmtId="0" fontId="5" fillId="0" borderId="5" xfId="0" applyFont="1" applyBorder="1"/>
    <xf numFmtId="3" fontId="0" fillId="0" borderId="21" xfId="0" applyNumberForma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23" xfId="0" applyNumberForma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2" fillId="0" borderId="5" xfId="0" applyFont="1" applyFill="1" applyBorder="1"/>
    <xf numFmtId="3" fontId="0" fillId="0" borderId="5" xfId="0" applyNumberFormat="1" applyBorder="1" applyAlignment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8" xfId="0" applyFont="1" applyBorder="1"/>
    <xf numFmtId="3" fontId="0" fillId="0" borderId="4" xfId="0" applyNumberFormat="1" applyBorder="1" applyAlignment="1" applyProtection="1">
      <alignment horizontal="center"/>
      <protection locked="0"/>
    </xf>
    <xf numFmtId="0" fontId="2" fillId="0" borderId="5" xfId="0" applyFont="1" applyBorder="1"/>
    <xf numFmtId="0" fontId="8" fillId="0" borderId="1" xfId="0" applyFont="1" applyBorder="1" applyAlignment="1">
      <alignment horizontal="left"/>
    </xf>
    <xf numFmtId="3" fontId="0" fillId="0" borderId="2" xfId="0" applyNumberForma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/>
    <xf numFmtId="0" fontId="5" fillId="0" borderId="3" xfId="0" applyFont="1" applyBorder="1" applyAlignment="1"/>
    <xf numFmtId="3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0" fontId="8" fillId="0" borderId="10" xfId="0" applyFont="1" applyBorder="1"/>
    <xf numFmtId="3" fontId="0" fillId="0" borderId="4" xfId="0" applyNumberForma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8" fillId="0" borderId="1" xfId="0" applyFont="1" applyBorder="1"/>
    <xf numFmtId="0" fontId="8" fillId="0" borderId="25" xfId="0" applyFont="1" applyBorder="1"/>
    <xf numFmtId="0" fontId="5" fillId="0" borderId="3" xfId="0" applyFont="1" applyBorder="1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5" borderId="23" xfId="0" applyFont="1" applyFill="1" applyBorder="1"/>
    <xf numFmtId="0" fontId="5" fillId="0" borderId="27" xfId="0" applyFont="1" applyBorder="1" applyAlignment="1">
      <alignment horizontal="center"/>
    </xf>
    <xf numFmtId="0" fontId="2" fillId="5" borderId="8" xfId="0" applyFont="1" applyFill="1" applyBorder="1"/>
    <xf numFmtId="0" fontId="5" fillId="0" borderId="28" xfId="0" applyFont="1" applyBorder="1" applyAlignment="1">
      <alignment horizontal="center"/>
    </xf>
    <xf numFmtId="0" fontId="2" fillId="5" borderId="5" xfId="0" applyFont="1" applyFill="1" applyBorder="1"/>
    <xf numFmtId="0" fontId="5" fillId="0" borderId="0" xfId="0" applyFont="1" applyAlignment="1">
      <alignment horizontal="center"/>
    </xf>
    <xf numFmtId="0" fontId="0" fillId="0" borderId="2" xfId="0" applyBorder="1"/>
    <xf numFmtId="0" fontId="5" fillId="0" borderId="29" xfId="0" applyFont="1" applyBorder="1" applyAlignment="1">
      <alignment horizontal="center"/>
    </xf>
    <xf numFmtId="0" fontId="0" fillId="0" borderId="5" xfId="0" applyBorder="1"/>
    <xf numFmtId="14" fontId="5" fillId="0" borderId="30" xfId="0" applyNumberFormat="1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9" fillId="0" borderId="30" xfId="0" applyFont="1" applyBorder="1" applyAlignment="1">
      <alignment horizontal="center" vertical="justify"/>
    </xf>
  </cellXfs>
  <cellStyles count="1">
    <cellStyle name="Normal" xfId="0" builtinId="0"/>
  </cellStyles>
  <dxfs count="54"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zoomScaleNormal="100" workbookViewId="0">
      <selection activeCell="F7" sqref="F7"/>
    </sheetView>
  </sheetViews>
  <sheetFormatPr baseColWidth="10" defaultRowHeight="13.2" x14ac:dyDescent="0.25"/>
  <cols>
    <col min="1" max="1" width="43.88671875" customWidth="1"/>
    <col min="2" max="10" width="14.6640625" customWidth="1"/>
  </cols>
  <sheetData>
    <row r="1" spans="1:10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/>
      <c r="H1" s="4"/>
      <c r="I1" s="4"/>
      <c r="J1" s="4"/>
    </row>
    <row r="2" spans="1:10" ht="23.25" customHeight="1" thickBot="1" x14ac:dyDescent="0.3">
      <c r="A2" s="5"/>
      <c r="B2" s="6">
        <v>43992</v>
      </c>
      <c r="C2" s="6">
        <v>44004</v>
      </c>
      <c r="D2" s="6">
        <v>44018</v>
      </c>
      <c r="E2" s="6">
        <v>44032</v>
      </c>
      <c r="F2" s="6">
        <v>44046</v>
      </c>
      <c r="G2" s="7"/>
      <c r="H2" s="7"/>
      <c r="I2" s="7"/>
      <c r="J2" s="7"/>
    </row>
    <row r="3" spans="1:10" ht="13.8" x14ac:dyDescent="0.25">
      <c r="A3" s="8" t="s">
        <v>6</v>
      </c>
      <c r="B3" s="9"/>
      <c r="C3" s="9"/>
      <c r="D3" s="9"/>
      <c r="E3" s="9"/>
      <c r="F3" s="9"/>
      <c r="G3" s="9"/>
      <c r="H3" s="9"/>
      <c r="I3" s="9"/>
      <c r="J3" s="9"/>
    </row>
    <row r="4" spans="1:10" ht="14.4" thickBot="1" x14ac:dyDescent="0.3">
      <c r="A4" s="10" t="s">
        <v>7</v>
      </c>
      <c r="B4" s="7"/>
      <c r="C4" s="7"/>
      <c r="D4" s="7"/>
      <c r="E4" s="7"/>
      <c r="F4" s="7"/>
      <c r="G4" s="7"/>
      <c r="H4" s="7"/>
      <c r="I4" s="7"/>
      <c r="J4" s="7"/>
    </row>
    <row r="5" spans="1:10" ht="14.4" thickBot="1" x14ac:dyDescent="0.3">
      <c r="A5" s="11"/>
      <c r="B5" s="9"/>
      <c r="C5" s="9"/>
      <c r="D5" s="9"/>
      <c r="E5" s="9"/>
      <c r="F5" s="9"/>
      <c r="G5" s="9"/>
      <c r="H5" s="9"/>
      <c r="I5" s="9"/>
      <c r="J5" s="9"/>
    </row>
    <row r="6" spans="1:10" ht="14.4" thickBot="1" x14ac:dyDescent="0.3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3.8" x14ac:dyDescent="0.25">
      <c r="A7" s="14" t="s">
        <v>9</v>
      </c>
      <c r="B7" s="15"/>
      <c r="C7" s="15"/>
      <c r="D7" s="16">
        <v>0.8</v>
      </c>
      <c r="E7" s="16">
        <v>0.6</v>
      </c>
      <c r="F7" s="15">
        <v>0.51</v>
      </c>
      <c r="G7" s="15"/>
      <c r="H7" s="15"/>
      <c r="I7" s="15"/>
      <c r="J7" s="15"/>
    </row>
    <row r="8" spans="1:10" ht="13.8" hidden="1" x14ac:dyDescent="0.25">
      <c r="A8" s="17" t="s">
        <v>10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3.8" hidden="1" x14ac:dyDescent="0.25">
      <c r="A9" s="17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3.8" hidden="1" x14ac:dyDescent="0.25">
      <c r="A10" s="17" t="s">
        <v>12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3.8" hidden="1" x14ac:dyDescent="0.25">
      <c r="A11" s="17" t="s">
        <v>13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8" hidden="1" x14ac:dyDescent="0.25">
      <c r="A12" s="17" t="s">
        <v>14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3.8" hidden="1" x14ac:dyDescent="0.25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8" hidden="1" x14ac:dyDescent="0.25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3.8" hidden="1" x14ac:dyDescent="0.25">
      <c r="A15" s="17" t="s">
        <v>17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3.8" hidden="1" x14ac:dyDescent="0.25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4.4" hidden="1" thickBot="1" x14ac:dyDescent="0.3">
      <c r="A17" s="19" t="s">
        <v>19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6.2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3.8" x14ac:dyDescent="0.25">
      <c r="A19" s="23" t="s">
        <v>20</v>
      </c>
      <c r="B19" s="24">
        <f>SUM(B37:B104)</f>
        <v>63900</v>
      </c>
      <c r="C19" s="24">
        <f t="shared" ref="C19:J19" si="0">SUM(C37:C104)</f>
        <v>6500</v>
      </c>
      <c r="D19" s="24">
        <f t="shared" si="0"/>
        <v>113600</v>
      </c>
      <c r="E19" s="24">
        <f t="shared" si="0"/>
        <v>192020</v>
      </c>
      <c r="F19" s="24">
        <f t="shared" si="0"/>
        <v>483260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</row>
    <row r="20" spans="1:10" ht="13.8" x14ac:dyDescent="0.25">
      <c r="A20" s="25" t="s">
        <v>21</v>
      </c>
      <c r="B20" s="26">
        <f>+B21-B19</f>
        <v>16600</v>
      </c>
      <c r="C20" s="26">
        <f t="shared" ref="C20:J20" si="1">+C21-C19</f>
        <v>9600</v>
      </c>
      <c r="D20" s="26">
        <f t="shared" si="1"/>
        <v>8420</v>
      </c>
      <c r="E20" s="26">
        <f t="shared" si="1"/>
        <v>4440</v>
      </c>
      <c r="F20" s="26">
        <f t="shared" si="1"/>
        <v>11540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</row>
    <row r="21" spans="1:10" ht="14.4" thickBot="1" x14ac:dyDescent="0.3">
      <c r="A21" s="27" t="s">
        <v>22</v>
      </c>
      <c r="B21" s="28">
        <f>SUM(B37:B233)</f>
        <v>80500</v>
      </c>
      <c r="C21" s="28">
        <f t="shared" ref="C21:J21" si="2">SUM(C37:C233)</f>
        <v>16100</v>
      </c>
      <c r="D21" s="28">
        <f t="shared" si="2"/>
        <v>122020</v>
      </c>
      <c r="E21" s="28">
        <f t="shared" si="2"/>
        <v>196460</v>
      </c>
      <c r="F21" s="28">
        <f t="shared" si="2"/>
        <v>494800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</row>
    <row r="22" spans="1:10" ht="14.4" thickBot="1" x14ac:dyDescent="0.3">
      <c r="A22" s="29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6.2" thickBot="1" x14ac:dyDescent="0.35">
      <c r="A23" s="31" t="s">
        <v>23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33" t="s">
        <v>24</v>
      </c>
      <c r="B24" s="34">
        <f>SUM(B106:B160)/(B21/100)</f>
        <v>19.677018633540374</v>
      </c>
      <c r="C24" s="34">
        <f t="shared" ref="C24:J24" si="3">SUM(C106:C160)/(C21/100)</f>
        <v>38.260869565217391</v>
      </c>
      <c r="D24" s="34">
        <f t="shared" si="3"/>
        <v>3.0486805441730862</v>
      </c>
      <c r="E24" s="34">
        <f t="shared" si="3"/>
        <v>0.97729817774610617</v>
      </c>
      <c r="F24" s="34">
        <f t="shared" si="3"/>
        <v>1.2894098625707358</v>
      </c>
      <c r="G24" s="34" t="e">
        <f t="shared" si="3"/>
        <v>#DIV/0!</v>
      </c>
      <c r="H24" s="34" t="e">
        <f t="shared" si="3"/>
        <v>#DIV/0!</v>
      </c>
      <c r="I24" s="34" t="e">
        <f t="shared" si="3"/>
        <v>#DIV/0!</v>
      </c>
      <c r="J24" s="34" t="e">
        <f t="shared" si="3"/>
        <v>#DIV/0!</v>
      </c>
    </row>
    <row r="25" spans="1:10" x14ac:dyDescent="0.25">
      <c r="A25" s="35" t="s">
        <v>25</v>
      </c>
      <c r="B25" s="36">
        <f>SUM(B162:B171)/(B21/100)</f>
        <v>0.19875776397515527</v>
      </c>
      <c r="C25" s="36">
        <f t="shared" ref="C25:J25" si="4">SUM(C162:C171)/(C21/100)</f>
        <v>1.4906832298136645</v>
      </c>
      <c r="D25" s="36">
        <f t="shared" si="4"/>
        <v>0.22947057859367315</v>
      </c>
      <c r="E25" s="36">
        <f t="shared" si="4"/>
        <v>6.1081136109131635E-2</v>
      </c>
      <c r="F25" s="36">
        <f t="shared" si="4"/>
        <v>8.0840743734842367E-3</v>
      </c>
      <c r="G25" s="36" t="e">
        <f t="shared" si="4"/>
        <v>#DIV/0!</v>
      </c>
      <c r="H25" s="36" t="e">
        <f t="shared" si="4"/>
        <v>#DIV/0!</v>
      </c>
      <c r="I25" s="36" t="e">
        <f t="shared" si="4"/>
        <v>#DIV/0!</v>
      </c>
      <c r="J25" s="36" t="e">
        <f t="shared" si="4"/>
        <v>#DIV/0!</v>
      </c>
    </row>
    <row r="26" spans="1:10" x14ac:dyDescent="0.25">
      <c r="A26" s="35" t="s">
        <v>26</v>
      </c>
      <c r="B26" s="36">
        <f>SUM(B173:B203)/(B21/100)</f>
        <v>0.64596273291925466</v>
      </c>
      <c r="C26" s="36">
        <f t="shared" ref="C26:J26" si="5">SUM(C173:C203)/(C21/100)</f>
        <v>19.875776397515526</v>
      </c>
      <c r="D26" s="36">
        <f t="shared" si="5"/>
        <v>3.3601049008359283</v>
      </c>
      <c r="E26" s="36">
        <f t="shared" si="5"/>
        <v>1.1401812073704571</v>
      </c>
      <c r="F26" s="36">
        <f t="shared" si="5"/>
        <v>1.0347615198059823</v>
      </c>
      <c r="G26" s="36" t="e">
        <f t="shared" si="5"/>
        <v>#DIV/0!</v>
      </c>
      <c r="H26" s="36" t="e">
        <f t="shared" si="5"/>
        <v>#DIV/0!</v>
      </c>
      <c r="I26" s="36" t="e">
        <f t="shared" si="5"/>
        <v>#DIV/0!</v>
      </c>
      <c r="J26" s="36" t="e">
        <f t="shared" si="5"/>
        <v>#DIV/0!</v>
      </c>
    </row>
    <row r="27" spans="1:10" x14ac:dyDescent="0.25">
      <c r="A27" s="35" t="s">
        <v>27</v>
      </c>
      <c r="B27" s="36">
        <f>SUM(B205:B210)/(B21/100)</f>
        <v>0</v>
      </c>
      <c r="C27" s="36">
        <f t="shared" ref="C27:J27" si="6">SUM(C205:C210)/(C21/100)</f>
        <v>0</v>
      </c>
      <c r="D27" s="36">
        <f t="shared" si="6"/>
        <v>0.22947057859367315</v>
      </c>
      <c r="E27" s="36">
        <f t="shared" si="6"/>
        <v>0</v>
      </c>
      <c r="F27" s="36">
        <f t="shared" si="6"/>
        <v>0</v>
      </c>
      <c r="G27" s="36" t="e">
        <f t="shared" si="6"/>
        <v>#DIV/0!</v>
      </c>
      <c r="H27" s="36" t="e">
        <f t="shared" si="6"/>
        <v>#DIV/0!</v>
      </c>
      <c r="I27" s="36" t="e">
        <f t="shared" si="6"/>
        <v>#DIV/0!</v>
      </c>
      <c r="J27" s="36" t="e">
        <f t="shared" si="6"/>
        <v>#DIV/0!</v>
      </c>
    </row>
    <row r="28" spans="1:10" x14ac:dyDescent="0.25">
      <c r="A28" s="35" t="s">
        <v>28</v>
      </c>
      <c r="B28" s="36">
        <f>SUM(B220:B223)/(B21/100)</f>
        <v>4.9689440993788817E-2</v>
      </c>
      <c r="C28" s="36">
        <f t="shared" ref="C28:J28" si="7">SUM(C220:C223)/(C21/100)</f>
        <v>0</v>
      </c>
      <c r="D28" s="36">
        <f t="shared" si="7"/>
        <v>0</v>
      </c>
      <c r="E28" s="36">
        <f t="shared" si="7"/>
        <v>0</v>
      </c>
      <c r="F28" s="36">
        <f t="shared" si="7"/>
        <v>0</v>
      </c>
      <c r="G28" s="36" t="e">
        <f t="shared" si="7"/>
        <v>#DIV/0!</v>
      </c>
      <c r="H28" s="36" t="e">
        <f t="shared" si="7"/>
        <v>#DIV/0!</v>
      </c>
      <c r="I28" s="36" t="e">
        <f t="shared" si="7"/>
        <v>#DIV/0!</v>
      </c>
      <c r="J28" s="36" t="e">
        <f t="shared" si="7"/>
        <v>#DIV/0!</v>
      </c>
    </row>
    <row r="29" spans="1:10" x14ac:dyDescent="0.25">
      <c r="A29" s="35" t="s">
        <v>29</v>
      </c>
      <c r="B29" s="36">
        <f>SUM(B225:B226)/(B21/100)</f>
        <v>0</v>
      </c>
      <c r="C29" s="36">
        <f t="shared" ref="C29:J29" si="8">SUM(C225:C226)/(C21/100)</f>
        <v>0</v>
      </c>
      <c r="D29" s="36">
        <f t="shared" si="8"/>
        <v>0</v>
      </c>
      <c r="E29" s="36">
        <f t="shared" si="8"/>
        <v>8.1441514812175514E-2</v>
      </c>
      <c r="F29" s="36">
        <f t="shared" si="8"/>
        <v>0</v>
      </c>
      <c r="G29" s="36" t="e">
        <f t="shared" si="8"/>
        <v>#DIV/0!</v>
      </c>
      <c r="H29" s="36" t="e">
        <f t="shared" si="8"/>
        <v>#DIV/0!</v>
      </c>
      <c r="I29" s="36" t="e">
        <f t="shared" si="8"/>
        <v>#DIV/0!</v>
      </c>
      <c r="J29" s="36" t="e">
        <f t="shared" si="8"/>
        <v>#DIV/0!</v>
      </c>
    </row>
    <row r="30" spans="1:10" x14ac:dyDescent="0.25">
      <c r="A30" s="35" t="s">
        <v>30</v>
      </c>
      <c r="B30" s="36">
        <f>SUM(B212:B218)/(B21/100)</f>
        <v>0</v>
      </c>
      <c r="C30" s="36">
        <f t="shared" ref="C30:J30" si="9">SUM(C212:C218)/(C21/100)</f>
        <v>0</v>
      </c>
      <c r="D30" s="36">
        <f t="shared" si="9"/>
        <v>0</v>
      </c>
      <c r="E30" s="36">
        <f t="shared" si="9"/>
        <v>0</v>
      </c>
      <c r="F30" s="36">
        <f t="shared" si="9"/>
        <v>0</v>
      </c>
      <c r="G30" s="36" t="e">
        <f t="shared" si="9"/>
        <v>#DIV/0!</v>
      </c>
      <c r="H30" s="36" t="e">
        <f t="shared" si="9"/>
        <v>#DIV/0!</v>
      </c>
      <c r="I30" s="36" t="e">
        <f t="shared" si="9"/>
        <v>#DIV/0!</v>
      </c>
      <c r="J30" s="36" t="e">
        <f t="shared" si="9"/>
        <v>#DIV/0!</v>
      </c>
    </row>
    <row r="31" spans="1:10" x14ac:dyDescent="0.25">
      <c r="A31" s="35" t="s">
        <v>31</v>
      </c>
      <c r="B31" s="36">
        <f>SUM(B228:B233)/(B21/100)</f>
        <v>4.9689440993788817E-2</v>
      </c>
      <c r="C31" s="36">
        <f t="shared" ref="C31:J31" si="10">SUM(C228:C233)/(C21/100)</f>
        <v>0</v>
      </c>
      <c r="D31" s="36">
        <f t="shared" si="10"/>
        <v>3.2781511227667592E-2</v>
      </c>
      <c r="E31" s="36">
        <f t="shared" si="10"/>
        <v>0</v>
      </c>
      <c r="F31" s="36">
        <f t="shared" si="10"/>
        <v>0</v>
      </c>
      <c r="G31" s="36" t="e">
        <f t="shared" si="10"/>
        <v>#DIV/0!</v>
      </c>
      <c r="H31" s="36" t="e">
        <f t="shared" si="10"/>
        <v>#DIV/0!</v>
      </c>
      <c r="I31" s="36" t="e">
        <f t="shared" si="10"/>
        <v>#DIV/0!</v>
      </c>
      <c r="J31" s="36" t="e">
        <f t="shared" si="10"/>
        <v>#DIV/0!</v>
      </c>
    </row>
    <row r="32" spans="1:10" ht="13.8" thickBot="1" x14ac:dyDescent="0.3">
      <c r="A32" s="37" t="s">
        <v>32</v>
      </c>
      <c r="B32" s="38">
        <f>SUM(B37:B104)/(B21/100)</f>
        <v>79.378881987577643</v>
      </c>
      <c r="C32" s="38">
        <f t="shared" ref="C32:J32" si="11">SUM(C37:C104)/(C21/100)</f>
        <v>40.372670807453417</v>
      </c>
      <c r="D32" s="38">
        <f t="shared" si="11"/>
        <v>93.099491886575962</v>
      </c>
      <c r="E32" s="38">
        <f t="shared" si="11"/>
        <v>97.739997963962139</v>
      </c>
      <c r="F32" s="38">
        <f t="shared" si="11"/>
        <v>97.667744543249796</v>
      </c>
      <c r="G32" s="38" t="e">
        <f t="shared" si="11"/>
        <v>#DIV/0!</v>
      </c>
      <c r="H32" s="38" t="e">
        <f t="shared" si="11"/>
        <v>#DIV/0!</v>
      </c>
      <c r="I32" s="38" t="e">
        <f t="shared" si="11"/>
        <v>#DIV/0!</v>
      </c>
      <c r="J32" s="38" t="e">
        <f t="shared" si="11"/>
        <v>#DIV/0!</v>
      </c>
    </row>
    <row r="33" spans="1:10" ht="13.8" thickBot="1" x14ac:dyDescent="0.3">
      <c r="A33" s="39" t="s">
        <v>33</v>
      </c>
      <c r="B33" s="40">
        <f>SUM(B24:B32)</f>
        <v>100</v>
      </c>
      <c r="C33" s="40">
        <f t="shared" ref="C33:J33" si="12">SUM(C24:C32)</f>
        <v>100</v>
      </c>
      <c r="D33" s="40">
        <f t="shared" si="12"/>
        <v>99.999999999999986</v>
      </c>
      <c r="E33" s="40">
        <f t="shared" si="12"/>
        <v>100.00000000000001</v>
      </c>
      <c r="F33" s="40">
        <f t="shared" si="12"/>
        <v>100</v>
      </c>
      <c r="G33" s="40" t="e">
        <f t="shared" si="12"/>
        <v>#DIV/0!</v>
      </c>
      <c r="H33" s="40" t="e">
        <f t="shared" si="12"/>
        <v>#DIV/0!</v>
      </c>
      <c r="I33" s="40" t="e">
        <f t="shared" si="12"/>
        <v>#DIV/0!</v>
      </c>
      <c r="J33" s="40" t="e">
        <f t="shared" si="12"/>
        <v>#DIV/0!</v>
      </c>
    </row>
    <row r="34" spans="1:10" ht="13.8" thickBot="1" x14ac:dyDescent="0.3">
      <c r="A34" s="41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6.2" thickBot="1" x14ac:dyDescent="0.35">
      <c r="A35" s="43" t="s">
        <v>34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3.8" thickBot="1" x14ac:dyDescent="0.3">
      <c r="A36" s="44" t="s">
        <v>32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x14ac:dyDescent="0.25">
      <c r="A37" s="46" t="s">
        <v>35</v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0" x14ac:dyDescent="0.25">
      <c r="A38" s="48" t="s">
        <v>36</v>
      </c>
      <c r="B38" s="49"/>
      <c r="C38" s="49"/>
      <c r="D38" s="49">
        <v>72000</v>
      </c>
      <c r="E38" s="49"/>
      <c r="F38" s="49"/>
      <c r="G38" s="49"/>
      <c r="H38" s="49"/>
      <c r="I38" s="49"/>
      <c r="J38" s="49"/>
    </row>
    <row r="39" spans="1:10" x14ac:dyDescent="0.25">
      <c r="A39" s="48" t="s">
        <v>37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x14ac:dyDescent="0.25">
      <c r="A40" s="48" t="s">
        <v>38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x14ac:dyDescent="0.25">
      <c r="A41" s="48" t="s">
        <v>39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0" x14ac:dyDescent="0.25">
      <c r="A42" s="48" t="s">
        <v>40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10" x14ac:dyDescent="0.25">
      <c r="A43" s="48" t="s">
        <v>41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x14ac:dyDescent="0.25">
      <c r="A44" s="48" t="s">
        <v>42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0" x14ac:dyDescent="0.25">
      <c r="A45" s="48" t="s">
        <v>43</v>
      </c>
      <c r="B45" s="49">
        <v>11000</v>
      </c>
      <c r="C45" s="49"/>
      <c r="D45" s="49"/>
      <c r="E45" s="49">
        <v>51000</v>
      </c>
      <c r="F45" s="49">
        <v>59000</v>
      </c>
      <c r="G45" s="49"/>
      <c r="H45" s="49"/>
      <c r="I45" s="49"/>
      <c r="J45" s="49"/>
    </row>
    <row r="46" spans="1:10" x14ac:dyDescent="0.25">
      <c r="A46" s="50" t="s">
        <v>44</v>
      </c>
      <c r="B46" s="49"/>
      <c r="C46" s="49"/>
      <c r="D46" s="49"/>
      <c r="E46" s="49"/>
      <c r="F46" s="49"/>
      <c r="G46" s="49"/>
      <c r="H46" s="49"/>
      <c r="I46" s="49"/>
      <c r="J46" s="49"/>
    </row>
    <row r="47" spans="1:10" x14ac:dyDescent="0.25">
      <c r="A47" s="48" t="s">
        <v>45</v>
      </c>
      <c r="B47" s="49"/>
      <c r="C47" s="49"/>
      <c r="D47" s="49">
        <v>5800</v>
      </c>
      <c r="E47" s="49"/>
      <c r="F47" s="49"/>
      <c r="G47" s="49"/>
      <c r="H47" s="49"/>
      <c r="I47" s="49"/>
      <c r="J47" s="49"/>
    </row>
    <row r="48" spans="1:10" x14ac:dyDescent="0.25">
      <c r="A48" s="48" t="s">
        <v>46</v>
      </c>
      <c r="B48" s="49"/>
      <c r="C48" s="49"/>
      <c r="D48" s="49"/>
      <c r="E48" s="49"/>
      <c r="F48" s="49">
        <v>12000</v>
      </c>
      <c r="G48" s="49"/>
      <c r="H48" s="49"/>
      <c r="I48" s="49"/>
      <c r="J48" s="49"/>
    </row>
    <row r="49" spans="1:10" x14ac:dyDescent="0.25">
      <c r="A49" s="48" t="s">
        <v>47</v>
      </c>
      <c r="B49" s="49"/>
      <c r="C49" s="49"/>
      <c r="D49" s="49">
        <v>9600</v>
      </c>
      <c r="E49" s="49">
        <v>7300</v>
      </c>
      <c r="F49" s="49">
        <v>93000</v>
      </c>
      <c r="G49" s="49"/>
      <c r="H49" s="49"/>
      <c r="I49" s="49"/>
      <c r="J49" s="49"/>
    </row>
    <row r="50" spans="1:10" x14ac:dyDescent="0.25">
      <c r="A50" s="48" t="s">
        <v>48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x14ac:dyDescent="0.25">
      <c r="A51" s="48" t="s">
        <v>49</v>
      </c>
      <c r="B51" s="49"/>
      <c r="C51" s="49"/>
      <c r="D51" s="49">
        <v>6800</v>
      </c>
      <c r="E51" s="49"/>
      <c r="F51" s="49">
        <v>51000</v>
      </c>
      <c r="G51" s="49"/>
      <c r="H51" s="49"/>
      <c r="I51" s="49"/>
      <c r="J51" s="49"/>
    </row>
    <row r="52" spans="1:10" x14ac:dyDescent="0.25">
      <c r="A52" s="48" t="s">
        <v>50</v>
      </c>
      <c r="B52" s="49">
        <v>50000</v>
      </c>
      <c r="C52" s="49"/>
      <c r="D52" s="49">
        <v>12000</v>
      </c>
      <c r="E52" s="49">
        <v>52000</v>
      </c>
      <c r="F52" s="49">
        <v>100000</v>
      </c>
      <c r="G52" s="49"/>
      <c r="H52" s="49"/>
      <c r="I52" s="49"/>
      <c r="J52" s="49"/>
    </row>
    <row r="53" spans="1:10" x14ac:dyDescent="0.25">
      <c r="A53" s="48" t="s">
        <v>51</v>
      </c>
      <c r="B53" s="49"/>
      <c r="C53" s="49"/>
      <c r="D53" s="49"/>
      <c r="E53" s="49"/>
      <c r="F53" s="49"/>
      <c r="G53" s="49"/>
      <c r="H53" s="49"/>
      <c r="I53" s="49"/>
      <c r="J53" s="49"/>
    </row>
    <row r="54" spans="1:10" x14ac:dyDescent="0.25">
      <c r="A54" s="48" t="s">
        <v>52</v>
      </c>
      <c r="B54" s="49"/>
      <c r="C54" s="49"/>
      <c r="D54" s="49"/>
      <c r="E54" s="49">
        <v>80</v>
      </c>
      <c r="F54" s="49">
        <v>960</v>
      </c>
      <c r="G54" s="49"/>
      <c r="H54" s="49"/>
      <c r="I54" s="49"/>
      <c r="J54" s="49"/>
    </row>
    <row r="55" spans="1:10" x14ac:dyDescent="0.25">
      <c r="A55" s="48" t="s">
        <v>53</v>
      </c>
      <c r="B55" s="49">
        <v>1300</v>
      </c>
      <c r="C55" s="49"/>
      <c r="D55" s="49"/>
      <c r="E55" s="49"/>
      <c r="F55" s="49">
        <v>4700</v>
      </c>
      <c r="G55" s="49"/>
      <c r="H55" s="49"/>
      <c r="I55" s="49"/>
      <c r="J55" s="49"/>
    </row>
    <row r="56" spans="1:10" x14ac:dyDescent="0.25">
      <c r="A56" s="48" t="s">
        <v>54</v>
      </c>
      <c r="B56" s="51"/>
      <c r="C56" s="51"/>
      <c r="D56" s="51"/>
      <c r="E56" s="51"/>
      <c r="F56" s="51"/>
      <c r="G56" s="51"/>
      <c r="H56" s="51"/>
      <c r="I56" s="51"/>
      <c r="J56" s="51"/>
    </row>
    <row r="57" spans="1:10" x14ac:dyDescent="0.25">
      <c r="A57" s="48" t="s">
        <v>55</v>
      </c>
      <c r="B57" s="51"/>
      <c r="C57" s="52">
        <v>6500</v>
      </c>
      <c r="D57" s="51"/>
      <c r="E57" s="53">
        <v>9800</v>
      </c>
      <c r="F57" s="52">
        <v>17000</v>
      </c>
      <c r="G57" s="51"/>
      <c r="H57" s="51"/>
      <c r="I57" s="51"/>
      <c r="J57" s="51"/>
    </row>
    <row r="58" spans="1:10" x14ac:dyDescent="0.25">
      <c r="A58" s="48" t="s">
        <v>56</v>
      </c>
      <c r="B58" s="51"/>
      <c r="C58" s="51"/>
      <c r="D58" s="51"/>
      <c r="E58" s="51"/>
      <c r="F58" s="51"/>
      <c r="G58" s="51"/>
      <c r="H58" s="51"/>
      <c r="I58" s="51"/>
      <c r="J58" s="51"/>
    </row>
    <row r="59" spans="1:10" x14ac:dyDescent="0.25">
      <c r="A59" s="48" t="s">
        <v>57</v>
      </c>
      <c r="B59" s="51"/>
      <c r="C59" s="51"/>
      <c r="D59" s="51"/>
      <c r="E59" s="51"/>
      <c r="F59" s="52">
        <v>5400</v>
      </c>
      <c r="G59" s="51"/>
      <c r="H59" s="51"/>
      <c r="I59" s="51"/>
      <c r="J59" s="51"/>
    </row>
    <row r="60" spans="1:10" x14ac:dyDescent="0.25">
      <c r="A60" s="48" t="s">
        <v>58</v>
      </c>
      <c r="B60" s="51"/>
      <c r="C60" s="51"/>
      <c r="D60" s="51"/>
      <c r="E60" s="51"/>
      <c r="F60" s="51"/>
      <c r="G60" s="51"/>
      <c r="H60" s="51"/>
      <c r="I60" s="51"/>
      <c r="J60" s="51"/>
    </row>
    <row r="61" spans="1:10" x14ac:dyDescent="0.25">
      <c r="A61" s="48" t="s">
        <v>59</v>
      </c>
      <c r="B61" s="51"/>
      <c r="C61" s="51"/>
      <c r="D61" s="51"/>
      <c r="E61" s="51"/>
      <c r="F61" s="51"/>
      <c r="G61" s="51"/>
      <c r="H61" s="51"/>
      <c r="I61" s="51"/>
      <c r="J61" s="51"/>
    </row>
    <row r="62" spans="1:10" x14ac:dyDescent="0.25">
      <c r="A62" s="48" t="s">
        <v>60</v>
      </c>
      <c r="B62" s="51"/>
      <c r="C62" s="51"/>
      <c r="D62" s="51"/>
      <c r="E62" s="51"/>
      <c r="F62" s="51"/>
      <c r="G62" s="51"/>
      <c r="H62" s="51"/>
      <c r="I62" s="51"/>
      <c r="J62" s="51"/>
    </row>
    <row r="63" spans="1:10" x14ac:dyDescent="0.25">
      <c r="A63" s="48" t="s">
        <v>61</v>
      </c>
      <c r="B63" s="51"/>
      <c r="C63" s="51"/>
      <c r="D63" s="51"/>
      <c r="E63" s="51"/>
      <c r="F63" s="51"/>
      <c r="G63" s="51"/>
      <c r="H63" s="51"/>
      <c r="I63" s="51"/>
      <c r="J63" s="51"/>
    </row>
    <row r="64" spans="1:10" x14ac:dyDescent="0.25">
      <c r="A64" s="48" t="s">
        <v>62</v>
      </c>
      <c r="B64" s="51"/>
      <c r="C64" s="51"/>
      <c r="D64" s="51"/>
      <c r="E64" s="51"/>
      <c r="F64" s="51"/>
      <c r="G64" s="51"/>
      <c r="H64" s="51"/>
      <c r="I64" s="51"/>
      <c r="J64" s="51"/>
    </row>
    <row r="65" spans="1:10" x14ac:dyDescent="0.25">
      <c r="A65" s="48" t="s">
        <v>63</v>
      </c>
      <c r="B65" s="51"/>
      <c r="C65" s="51"/>
      <c r="D65" s="51"/>
      <c r="E65" s="51"/>
      <c r="F65" s="51"/>
      <c r="G65" s="51"/>
      <c r="H65" s="51"/>
      <c r="I65" s="51"/>
      <c r="J65" s="51"/>
    </row>
    <row r="66" spans="1:10" x14ac:dyDescent="0.25">
      <c r="A66" s="48" t="s">
        <v>64</v>
      </c>
      <c r="B66" s="49"/>
      <c r="C66" s="49"/>
      <c r="D66" s="49"/>
      <c r="E66" s="49"/>
      <c r="F66" s="49"/>
      <c r="G66" s="49"/>
      <c r="H66" s="49"/>
      <c r="I66" s="49"/>
      <c r="J66" s="49"/>
    </row>
    <row r="67" spans="1:10" x14ac:dyDescent="0.25">
      <c r="A67" s="48" t="s">
        <v>65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x14ac:dyDescent="0.25">
      <c r="A68" s="48" t="s">
        <v>66</v>
      </c>
      <c r="B68" s="49"/>
      <c r="C68" s="49"/>
      <c r="D68" s="49"/>
      <c r="E68" s="49"/>
      <c r="F68" s="49"/>
      <c r="G68" s="49"/>
      <c r="H68" s="49"/>
      <c r="I68" s="49"/>
      <c r="J68" s="49"/>
    </row>
    <row r="69" spans="1:10" x14ac:dyDescent="0.25">
      <c r="A69" s="48" t="s">
        <v>67</v>
      </c>
      <c r="B69" s="49"/>
      <c r="C69" s="49"/>
      <c r="D69" s="49"/>
      <c r="E69" s="49">
        <v>640</v>
      </c>
      <c r="F69" s="49"/>
      <c r="G69" s="49"/>
      <c r="H69" s="49"/>
      <c r="I69" s="49"/>
      <c r="J69" s="49"/>
    </row>
    <row r="70" spans="1:10" x14ac:dyDescent="0.25">
      <c r="A70" s="48" t="s">
        <v>68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0" x14ac:dyDescent="0.25">
      <c r="A71" s="48" t="s">
        <v>69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0" x14ac:dyDescent="0.25">
      <c r="A72" s="48" t="s">
        <v>70</v>
      </c>
      <c r="B72" s="49"/>
      <c r="C72" s="49"/>
      <c r="D72" s="49"/>
      <c r="E72" s="49"/>
      <c r="F72" s="49"/>
      <c r="G72" s="49"/>
      <c r="H72" s="49"/>
      <c r="I72" s="49"/>
      <c r="J72" s="49"/>
    </row>
    <row r="73" spans="1:10" x14ac:dyDescent="0.25">
      <c r="A73" s="48" t="s">
        <v>71</v>
      </c>
      <c r="B73" s="49"/>
      <c r="C73" s="49"/>
      <c r="D73" s="49">
        <v>7400</v>
      </c>
      <c r="E73" s="49">
        <v>27000</v>
      </c>
      <c r="F73" s="49">
        <v>87000</v>
      </c>
      <c r="G73" s="49"/>
      <c r="H73" s="49"/>
      <c r="I73" s="49"/>
      <c r="J73" s="49"/>
    </row>
    <row r="74" spans="1:10" x14ac:dyDescent="0.25">
      <c r="A74" s="48" t="s">
        <v>72</v>
      </c>
      <c r="B74" s="49"/>
      <c r="C74" s="49"/>
      <c r="D74" s="49"/>
      <c r="E74" s="49"/>
      <c r="F74" s="49"/>
      <c r="G74" s="49"/>
      <c r="H74" s="49"/>
      <c r="I74" s="49"/>
      <c r="J74" s="49"/>
    </row>
    <row r="75" spans="1:10" x14ac:dyDescent="0.25">
      <c r="A75" s="48" t="s">
        <v>73</v>
      </c>
      <c r="B75" s="49"/>
      <c r="C75" s="49"/>
      <c r="D75" s="49"/>
      <c r="E75" s="49"/>
      <c r="F75" s="49"/>
      <c r="G75" s="49"/>
      <c r="H75" s="49"/>
      <c r="I75" s="49"/>
      <c r="J75" s="49"/>
    </row>
    <row r="76" spans="1:10" x14ac:dyDescent="0.25">
      <c r="A76" s="48" t="s">
        <v>74</v>
      </c>
      <c r="B76" s="49"/>
      <c r="C76" s="49"/>
      <c r="D76" s="49"/>
      <c r="E76" s="49"/>
      <c r="F76" s="49"/>
      <c r="G76" s="49"/>
      <c r="H76" s="49"/>
      <c r="I76" s="49"/>
      <c r="J76" s="49"/>
    </row>
    <row r="77" spans="1:10" x14ac:dyDescent="0.25">
      <c r="A77" s="54" t="s">
        <v>75</v>
      </c>
      <c r="B77" s="49"/>
      <c r="C77" s="49"/>
      <c r="D77" s="49"/>
      <c r="E77" s="49"/>
      <c r="F77" s="49"/>
      <c r="G77" s="49"/>
      <c r="H77" s="49"/>
      <c r="I77" s="49"/>
      <c r="J77" s="49"/>
    </row>
    <row r="78" spans="1:10" x14ac:dyDescent="0.25">
      <c r="A78" s="54" t="s">
        <v>76</v>
      </c>
      <c r="B78" s="49"/>
      <c r="C78" s="49"/>
      <c r="D78" s="49"/>
      <c r="E78" s="49"/>
      <c r="F78" s="49"/>
      <c r="G78" s="49"/>
      <c r="H78" s="49"/>
      <c r="I78" s="49"/>
      <c r="J78" s="49"/>
    </row>
    <row r="79" spans="1:10" x14ac:dyDescent="0.25">
      <c r="A79" s="54" t="s">
        <v>77</v>
      </c>
      <c r="B79" s="49">
        <v>1600</v>
      </c>
      <c r="C79" s="49"/>
      <c r="D79" s="49"/>
      <c r="E79" s="49">
        <v>5200</v>
      </c>
      <c r="F79" s="49">
        <v>1200</v>
      </c>
      <c r="G79" s="49"/>
      <c r="H79" s="49"/>
      <c r="I79" s="49"/>
      <c r="J79" s="49"/>
    </row>
    <row r="80" spans="1:10" x14ac:dyDescent="0.25">
      <c r="A80" s="54" t="s">
        <v>78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x14ac:dyDescent="0.25">
      <c r="A81" s="48" t="s">
        <v>79</v>
      </c>
      <c r="B81" s="49"/>
      <c r="C81" s="49"/>
      <c r="D81" s="49"/>
      <c r="E81" s="49"/>
      <c r="F81" s="49"/>
      <c r="G81" s="49"/>
      <c r="H81" s="49"/>
      <c r="I81" s="49"/>
      <c r="J81" s="49"/>
    </row>
    <row r="82" spans="1:10" x14ac:dyDescent="0.25">
      <c r="A82" s="48" t="s">
        <v>80</v>
      </c>
      <c r="B82" s="49"/>
      <c r="C82" s="49"/>
      <c r="D82" s="49"/>
      <c r="E82" s="49"/>
      <c r="F82" s="49"/>
      <c r="G82" s="49"/>
      <c r="H82" s="49"/>
      <c r="I82" s="49"/>
      <c r="J82" s="49"/>
    </row>
    <row r="83" spans="1:10" x14ac:dyDescent="0.25">
      <c r="A83" s="48" t="s">
        <v>81</v>
      </c>
      <c r="B83" s="49"/>
      <c r="C83" s="49"/>
      <c r="D83" s="49"/>
      <c r="E83" s="49"/>
      <c r="F83" s="49">
        <v>32000</v>
      </c>
      <c r="G83" s="49"/>
      <c r="H83" s="49"/>
      <c r="I83" s="49"/>
      <c r="J83" s="49"/>
    </row>
    <row r="84" spans="1:10" x14ac:dyDescent="0.25">
      <c r="A84" s="48" t="s">
        <v>82</v>
      </c>
      <c r="B84" s="49"/>
      <c r="C84" s="49"/>
      <c r="D84" s="49"/>
      <c r="E84" s="49"/>
      <c r="F84" s="49"/>
      <c r="G84" s="49"/>
      <c r="H84" s="49"/>
      <c r="I84" s="49"/>
      <c r="J84" s="49"/>
    </row>
    <row r="85" spans="1:10" x14ac:dyDescent="0.25">
      <c r="A85" s="48" t="s">
        <v>83</v>
      </c>
      <c r="B85" s="49"/>
      <c r="C85" s="49"/>
      <c r="D85" s="49"/>
      <c r="E85" s="49"/>
      <c r="F85" s="49"/>
      <c r="G85" s="49"/>
      <c r="H85" s="49"/>
      <c r="I85" s="49"/>
      <c r="J85" s="49"/>
    </row>
    <row r="86" spans="1:10" x14ac:dyDescent="0.25">
      <c r="A86" s="54" t="s">
        <v>84</v>
      </c>
      <c r="B86" s="49"/>
      <c r="C86" s="49"/>
      <c r="D86" s="49"/>
      <c r="E86" s="49"/>
      <c r="F86" s="49"/>
      <c r="G86" s="49"/>
      <c r="H86" s="49"/>
      <c r="I86" s="49"/>
      <c r="J86" s="49"/>
    </row>
    <row r="87" spans="1:10" x14ac:dyDescent="0.25">
      <c r="A87" s="48" t="s">
        <v>85</v>
      </c>
      <c r="B87" s="55"/>
      <c r="C87" s="55"/>
      <c r="D87" s="55"/>
      <c r="E87" s="55"/>
      <c r="F87" s="55"/>
      <c r="G87" s="55"/>
      <c r="H87" s="55"/>
      <c r="I87" s="55"/>
      <c r="J87" s="55"/>
    </row>
    <row r="88" spans="1:10" x14ac:dyDescent="0.25">
      <c r="A88" s="48" t="s">
        <v>86</v>
      </c>
      <c r="B88" s="56"/>
      <c r="C88" s="56"/>
      <c r="D88" s="56"/>
      <c r="E88" s="56">
        <v>18000</v>
      </c>
      <c r="F88" s="56">
        <v>20000</v>
      </c>
      <c r="G88" s="56"/>
      <c r="H88" s="56"/>
      <c r="I88" s="56"/>
      <c r="J88" s="56"/>
    </row>
    <row r="89" spans="1:10" x14ac:dyDescent="0.25">
      <c r="A89" s="57" t="s">
        <v>87</v>
      </c>
      <c r="B89" s="58"/>
      <c r="C89" s="58"/>
      <c r="D89" s="58"/>
      <c r="E89" s="58"/>
      <c r="F89" s="58"/>
      <c r="G89" s="58"/>
      <c r="H89" s="58"/>
      <c r="I89" s="58"/>
      <c r="J89" s="58"/>
    </row>
    <row r="90" spans="1:10" x14ac:dyDescent="0.25">
      <c r="A90" s="59" t="s">
        <v>88</v>
      </c>
      <c r="B90" s="55"/>
      <c r="C90" s="55"/>
      <c r="D90" s="55"/>
      <c r="E90" s="55"/>
      <c r="F90" s="55"/>
      <c r="G90" s="55"/>
      <c r="H90" s="55"/>
      <c r="I90" s="55"/>
      <c r="J90" s="55"/>
    </row>
    <row r="91" spans="1:10" x14ac:dyDescent="0.25">
      <c r="A91" s="59" t="s">
        <v>89</v>
      </c>
      <c r="B91" s="55"/>
      <c r="C91" s="55"/>
      <c r="D91" s="55"/>
      <c r="E91" s="55"/>
      <c r="F91" s="55"/>
      <c r="G91" s="55"/>
      <c r="H91" s="55"/>
      <c r="I91" s="55"/>
      <c r="J91" s="55"/>
    </row>
    <row r="92" spans="1:10" x14ac:dyDescent="0.25">
      <c r="A92" s="54" t="s">
        <v>90</v>
      </c>
      <c r="B92" s="60"/>
      <c r="C92" s="60"/>
      <c r="D92" s="60"/>
      <c r="E92" s="60"/>
      <c r="F92" s="60"/>
      <c r="G92" s="60"/>
      <c r="H92" s="60"/>
      <c r="I92" s="60"/>
      <c r="J92" s="60"/>
    </row>
    <row r="93" spans="1:10" x14ac:dyDescent="0.25">
      <c r="A93" s="59" t="s">
        <v>91</v>
      </c>
      <c r="B93" s="55"/>
      <c r="C93" s="55"/>
      <c r="D93" s="55"/>
      <c r="E93" s="55"/>
      <c r="F93" s="55"/>
      <c r="G93" s="55"/>
      <c r="H93" s="55"/>
      <c r="I93" s="55"/>
      <c r="J93" s="55"/>
    </row>
    <row r="94" spans="1:10" x14ac:dyDescent="0.25">
      <c r="A94" s="57" t="s">
        <v>92</v>
      </c>
      <c r="B94" s="55"/>
      <c r="C94" s="55"/>
      <c r="D94" s="55"/>
      <c r="E94" s="55"/>
      <c r="F94" s="55"/>
      <c r="G94" s="55"/>
      <c r="H94" s="55"/>
      <c r="I94" s="55"/>
      <c r="J94" s="55"/>
    </row>
    <row r="95" spans="1:10" x14ac:dyDescent="0.25">
      <c r="A95" s="48" t="s">
        <v>93</v>
      </c>
      <c r="B95" s="55"/>
      <c r="C95" s="55"/>
      <c r="D95" s="55"/>
      <c r="E95" s="55"/>
      <c r="F95" s="55"/>
      <c r="G95" s="55"/>
      <c r="H95" s="55"/>
      <c r="I95" s="55"/>
      <c r="J95" s="55"/>
    </row>
    <row r="96" spans="1:10" x14ac:dyDescent="0.25">
      <c r="A96" s="48" t="s">
        <v>94</v>
      </c>
      <c r="B96" s="55"/>
      <c r="C96" s="55"/>
      <c r="D96" s="55"/>
      <c r="E96" s="55"/>
      <c r="F96" s="55"/>
      <c r="G96" s="55"/>
      <c r="H96" s="55"/>
      <c r="I96" s="55"/>
      <c r="J96" s="55"/>
    </row>
    <row r="97" spans="1:10" x14ac:dyDescent="0.25">
      <c r="A97" s="48" t="s">
        <v>95</v>
      </c>
      <c r="B97" s="55"/>
      <c r="C97" s="55"/>
      <c r="D97" s="55"/>
      <c r="E97" s="55"/>
      <c r="F97" s="55"/>
      <c r="G97" s="55"/>
      <c r="H97" s="55"/>
      <c r="I97" s="55"/>
      <c r="J97" s="55"/>
    </row>
    <row r="98" spans="1:10" x14ac:dyDescent="0.25">
      <c r="A98" s="48" t="s">
        <v>96</v>
      </c>
      <c r="B98" s="55"/>
      <c r="C98" s="55"/>
      <c r="D98" s="55"/>
      <c r="E98" s="55"/>
      <c r="F98" s="55"/>
      <c r="G98" s="55"/>
      <c r="H98" s="55"/>
      <c r="I98" s="55"/>
      <c r="J98" s="55"/>
    </row>
    <row r="99" spans="1:10" x14ac:dyDescent="0.25">
      <c r="A99" s="57" t="s">
        <v>97</v>
      </c>
      <c r="B99" s="49"/>
      <c r="C99" s="49"/>
      <c r="D99" s="49"/>
      <c r="E99" s="49"/>
      <c r="F99" s="49"/>
      <c r="G99" s="49"/>
      <c r="H99" s="49"/>
      <c r="I99" s="49"/>
      <c r="J99" s="49"/>
    </row>
    <row r="100" spans="1:10" x14ac:dyDescent="0.25">
      <c r="A100" s="57" t="s">
        <v>98</v>
      </c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x14ac:dyDescent="0.25">
      <c r="A101" s="57" t="s">
        <v>99</v>
      </c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x14ac:dyDescent="0.25">
      <c r="A102" s="57" t="s">
        <v>100</v>
      </c>
      <c r="B102" s="47"/>
      <c r="C102" s="47"/>
      <c r="D102" s="47"/>
      <c r="E102" s="47">
        <v>21000</v>
      </c>
      <c r="F102" s="47"/>
      <c r="G102" s="47"/>
      <c r="H102" s="47"/>
      <c r="I102" s="47"/>
      <c r="J102" s="47"/>
    </row>
    <row r="103" spans="1:10" x14ac:dyDescent="0.25">
      <c r="A103" s="61" t="s">
        <v>101</v>
      </c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ht="13.8" thickBot="1" x14ac:dyDescent="0.3">
      <c r="A104" s="62" t="s">
        <v>102</v>
      </c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t="13.8" thickBot="1" x14ac:dyDescent="0.3">
      <c r="A105" s="64" t="s">
        <v>24</v>
      </c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x14ac:dyDescent="0.25">
      <c r="A106" s="65" t="s">
        <v>103</v>
      </c>
      <c r="B106" s="66">
        <v>320</v>
      </c>
      <c r="C106" s="66">
        <v>160</v>
      </c>
      <c r="D106" s="66"/>
      <c r="E106" s="66"/>
      <c r="F106" s="66">
        <v>320</v>
      </c>
      <c r="G106" s="66"/>
      <c r="H106" s="66"/>
      <c r="I106" s="66"/>
      <c r="J106" s="66"/>
    </row>
    <row r="107" spans="1:10" x14ac:dyDescent="0.25">
      <c r="A107" s="67" t="s">
        <v>104</v>
      </c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0" t="s">
        <v>105</v>
      </c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1:10" x14ac:dyDescent="0.25">
      <c r="A109" s="68" t="s">
        <v>106</v>
      </c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1:10" x14ac:dyDescent="0.25">
      <c r="A110" s="50" t="s">
        <v>107</v>
      </c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1:10" x14ac:dyDescent="0.25">
      <c r="A111" s="50" t="s">
        <v>108</v>
      </c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x14ac:dyDescent="0.25">
      <c r="A112" s="50" t="s">
        <v>109</v>
      </c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0" x14ac:dyDescent="0.25">
      <c r="A113" s="50" t="s">
        <v>110</v>
      </c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x14ac:dyDescent="0.25">
      <c r="A114" s="48" t="s">
        <v>111</v>
      </c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x14ac:dyDescent="0.25">
      <c r="A115" s="48" t="s">
        <v>112</v>
      </c>
      <c r="B115" s="52">
        <v>2200</v>
      </c>
      <c r="C115" s="52">
        <v>640</v>
      </c>
      <c r="D115" s="52"/>
      <c r="E115" s="52"/>
      <c r="F115" s="52">
        <v>320</v>
      </c>
      <c r="G115" s="52"/>
      <c r="H115" s="52"/>
      <c r="I115" s="52"/>
      <c r="J115" s="52"/>
    </row>
    <row r="116" spans="1:10" x14ac:dyDescent="0.25">
      <c r="A116" s="48" t="s">
        <v>113</v>
      </c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0" x14ac:dyDescent="0.25">
      <c r="A117" s="48" t="s">
        <v>114</v>
      </c>
      <c r="B117" s="52">
        <v>480</v>
      </c>
      <c r="C117" s="52">
        <v>160</v>
      </c>
      <c r="D117" s="52">
        <v>960</v>
      </c>
      <c r="E117" s="52"/>
      <c r="F117" s="52"/>
      <c r="G117" s="52"/>
      <c r="H117" s="52"/>
      <c r="I117" s="52"/>
      <c r="J117" s="52"/>
    </row>
    <row r="118" spans="1:10" x14ac:dyDescent="0.25">
      <c r="A118" s="48" t="s">
        <v>115</v>
      </c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 x14ac:dyDescent="0.25">
      <c r="A119" s="48" t="s">
        <v>116</v>
      </c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x14ac:dyDescent="0.25">
      <c r="A120" s="48" t="s">
        <v>117</v>
      </c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x14ac:dyDescent="0.25">
      <c r="A121" s="48" t="s">
        <v>118</v>
      </c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1:10" x14ac:dyDescent="0.25">
      <c r="A122" s="48" t="s">
        <v>119</v>
      </c>
      <c r="B122" s="52">
        <v>6900</v>
      </c>
      <c r="C122" s="52"/>
      <c r="D122" s="52">
        <v>960</v>
      </c>
      <c r="E122" s="52"/>
      <c r="F122" s="52"/>
      <c r="G122" s="52"/>
      <c r="H122" s="52"/>
      <c r="I122" s="52"/>
      <c r="J122" s="52"/>
    </row>
    <row r="123" spans="1:10" x14ac:dyDescent="0.25">
      <c r="A123" s="48" t="s">
        <v>120</v>
      </c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 x14ac:dyDescent="0.25">
      <c r="A124" s="48" t="s">
        <v>121</v>
      </c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x14ac:dyDescent="0.25">
      <c r="A125" s="48" t="s">
        <v>122</v>
      </c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x14ac:dyDescent="0.25">
      <c r="A126" s="48" t="s">
        <v>123</v>
      </c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x14ac:dyDescent="0.25">
      <c r="A127" s="48" t="s">
        <v>124</v>
      </c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x14ac:dyDescent="0.25">
      <c r="A128" s="48" t="s">
        <v>125</v>
      </c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x14ac:dyDescent="0.25">
      <c r="A129" s="48" t="s">
        <v>126</v>
      </c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1:10" x14ac:dyDescent="0.25">
      <c r="A130" s="48" t="s">
        <v>127</v>
      </c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x14ac:dyDescent="0.25">
      <c r="A131" s="48" t="s">
        <v>128</v>
      </c>
      <c r="B131" s="52">
        <v>240</v>
      </c>
      <c r="C131" s="52">
        <v>480</v>
      </c>
      <c r="D131" s="52"/>
      <c r="E131" s="52">
        <v>200</v>
      </c>
      <c r="F131" s="52">
        <v>440</v>
      </c>
      <c r="G131" s="52"/>
      <c r="H131" s="52"/>
      <c r="I131" s="52"/>
      <c r="J131" s="52"/>
    </row>
    <row r="132" spans="1:10" x14ac:dyDescent="0.25">
      <c r="A132" s="48" t="s">
        <v>129</v>
      </c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1:10" x14ac:dyDescent="0.25">
      <c r="A133" s="48" t="s">
        <v>130</v>
      </c>
      <c r="B133" s="52"/>
      <c r="C133" s="52"/>
      <c r="D133" s="52"/>
      <c r="E133" s="52"/>
      <c r="F133" s="52">
        <v>320</v>
      </c>
      <c r="G133" s="52"/>
      <c r="H133" s="52"/>
      <c r="I133" s="52"/>
      <c r="J133" s="52"/>
    </row>
    <row r="134" spans="1:10" x14ac:dyDescent="0.25">
      <c r="A134" s="48" t="s">
        <v>131</v>
      </c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1:10" x14ac:dyDescent="0.25">
      <c r="A135" s="48" t="s">
        <v>132</v>
      </c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0" x14ac:dyDescent="0.25">
      <c r="A136" s="48" t="s">
        <v>133</v>
      </c>
      <c r="B136" s="52">
        <v>240</v>
      </c>
      <c r="C136" s="52">
        <v>120</v>
      </c>
      <c r="D136" s="52">
        <v>40</v>
      </c>
      <c r="E136" s="52">
        <v>120</v>
      </c>
      <c r="F136" s="52">
        <v>120</v>
      </c>
      <c r="G136" s="52"/>
      <c r="H136" s="52"/>
      <c r="I136" s="52"/>
      <c r="J136" s="52"/>
    </row>
    <row r="137" spans="1:10" x14ac:dyDescent="0.25">
      <c r="A137" s="48" t="s">
        <v>134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x14ac:dyDescent="0.25">
      <c r="A138" s="48" t="s">
        <v>135</v>
      </c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x14ac:dyDescent="0.25">
      <c r="A139" s="48" t="s">
        <v>136</v>
      </c>
      <c r="B139" s="52">
        <v>640</v>
      </c>
      <c r="C139" s="52">
        <v>640</v>
      </c>
      <c r="D139" s="52"/>
      <c r="E139" s="52">
        <v>160</v>
      </c>
      <c r="F139" s="52"/>
      <c r="G139" s="52"/>
      <c r="H139" s="52"/>
      <c r="I139" s="52"/>
      <c r="J139" s="52"/>
    </row>
    <row r="140" spans="1:10" x14ac:dyDescent="0.25">
      <c r="A140" s="48" t="s">
        <v>137</v>
      </c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x14ac:dyDescent="0.25">
      <c r="A141" s="48" t="s">
        <v>138</v>
      </c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1:10" x14ac:dyDescent="0.25">
      <c r="A142" s="48" t="s">
        <v>139</v>
      </c>
      <c r="B142" s="52">
        <v>2200</v>
      </c>
      <c r="C142" s="69">
        <v>2000</v>
      </c>
      <c r="D142" s="52">
        <v>480</v>
      </c>
      <c r="E142" s="52">
        <v>640</v>
      </c>
      <c r="F142" s="52">
        <v>2700</v>
      </c>
      <c r="G142" s="52"/>
      <c r="H142" s="52"/>
      <c r="I142" s="52"/>
      <c r="J142" s="52"/>
    </row>
    <row r="143" spans="1:10" x14ac:dyDescent="0.25">
      <c r="A143" s="48" t="s">
        <v>140</v>
      </c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1:10" x14ac:dyDescent="0.25">
      <c r="A144" s="48" t="s">
        <v>141</v>
      </c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1:10" x14ac:dyDescent="0.25">
      <c r="A145" s="48" t="s">
        <v>142</v>
      </c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1:10" x14ac:dyDescent="0.25">
      <c r="A146" s="48" t="s">
        <v>143</v>
      </c>
      <c r="B146" s="52"/>
      <c r="C146" s="52"/>
      <c r="D146" s="52">
        <v>80</v>
      </c>
      <c r="E146" s="52"/>
      <c r="F146" s="52"/>
      <c r="G146" s="52"/>
      <c r="H146" s="52"/>
      <c r="I146" s="52"/>
      <c r="J146" s="52"/>
    </row>
    <row r="147" spans="1:10" x14ac:dyDescent="0.25">
      <c r="A147" s="48" t="s">
        <v>144</v>
      </c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1:10" x14ac:dyDescent="0.25">
      <c r="A148" s="48" t="s">
        <v>145</v>
      </c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1:10" x14ac:dyDescent="0.25">
      <c r="A149" s="48" t="s">
        <v>146</v>
      </c>
      <c r="B149" s="69">
        <v>1900</v>
      </c>
      <c r="C149" s="52">
        <v>1200</v>
      </c>
      <c r="D149" s="52">
        <v>480</v>
      </c>
      <c r="E149" s="52">
        <v>800</v>
      </c>
      <c r="F149" s="52">
        <v>1800</v>
      </c>
      <c r="G149" s="52"/>
      <c r="H149" s="52"/>
      <c r="I149" s="52"/>
      <c r="J149" s="52"/>
    </row>
    <row r="150" spans="1:10" x14ac:dyDescent="0.25">
      <c r="A150" s="48" t="s">
        <v>147</v>
      </c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1:10" x14ac:dyDescent="0.25">
      <c r="A151" s="48" t="s">
        <v>148</v>
      </c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1:10" x14ac:dyDescent="0.25">
      <c r="A152" s="48" t="s">
        <v>149</v>
      </c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1:10" x14ac:dyDescent="0.25">
      <c r="A153" s="48" t="s">
        <v>150</v>
      </c>
      <c r="B153" s="52"/>
      <c r="C153" s="52"/>
      <c r="D153" s="52">
        <v>680</v>
      </c>
      <c r="E153" s="52"/>
      <c r="F153" s="52"/>
      <c r="G153" s="52"/>
      <c r="H153" s="52"/>
      <c r="I153" s="52"/>
      <c r="J153" s="52"/>
    </row>
    <row r="154" spans="1:10" x14ac:dyDescent="0.25">
      <c r="A154" s="48" t="s">
        <v>151</v>
      </c>
      <c r="B154" s="52">
        <v>40</v>
      </c>
      <c r="C154" s="52">
        <v>80</v>
      </c>
      <c r="D154" s="52">
        <v>40</v>
      </c>
      <c r="E154" s="52"/>
      <c r="F154" s="52"/>
      <c r="G154" s="52"/>
      <c r="H154" s="52"/>
      <c r="I154" s="52"/>
      <c r="J154" s="52"/>
    </row>
    <row r="155" spans="1:10" x14ac:dyDescent="0.25">
      <c r="A155" s="48" t="s">
        <v>152</v>
      </c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1:10" x14ac:dyDescent="0.25">
      <c r="A156" s="48" t="s">
        <v>153</v>
      </c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1:10" x14ac:dyDescent="0.25">
      <c r="A157" s="48" t="s">
        <v>154</v>
      </c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1:10" x14ac:dyDescent="0.25">
      <c r="A158" s="48" t="s">
        <v>155</v>
      </c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1:10" x14ac:dyDescent="0.25">
      <c r="A159" s="48" t="s">
        <v>156</v>
      </c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1:10" ht="13.8" thickBot="1" x14ac:dyDescent="0.3">
      <c r="A160" s="70" t="s">
        <v>102</v>
      </c>
      <c r="B160" s="71">
        <v>680</v>
      </c>
      <c r="C160" s="71">
        <v>680</v>
      </c>
      <c r="D160" s="71"/>
      <c r="E160" s="71"/>
      <c r="F160" s="71">
        <v>360</v>
      </c>
      <c r="G160" s="71"/>
      <c r="H160" s="71"/>
      <c r="I160" s="71"/>
      <c r="J160" s="71"/>
    </row>
    <row r="161" spans="1:10" ht="13.8" thickBot="1" x14ac:dyDescent="0.3">
      <c r="A161" s="72" t="s">
        <v>25</v>
      </c>
      <c r="B161" s="73"/>
      <c r="C161" s="73"/>
      <c r="D161" s="73"/>
      <c r="E161" s="73"/>
      <c r="F161" s="73"/>
      <c r="G161" s="73"/>
      <c r="H161" s="73"/>
      <c r="I161" s="73"/>
      <c r="J161" s="73"/>
    </row>
    <row r="162" spans="1:10" x14ac:dyDescent="0.25">
      <c r="A162" s="46" t="s">
        <v>157</v>
      </c>
      <c r="B162" s="74"/>
      <c r="C162" s="74">
        <v>40</v>
      </c>
      <c r="D162" s="74"/>
      <c r="E162" s="74"/>
      <c r="F162" s="74"/>
      <c r="G162" s="74"/>
      <c r="H162" s="74"/>
      <c r="I162" s="74"/>
      <c r="J162" s="74"/>
    </row>
    <row r="163" spans="1:10" x14ac:dyDescent="0.25">
      <c r="A163" s="48" t="s">
        <v>158</v>
      </c>
      <c r="B163" s="75"/>
      <c r="C163" s="75"/>
      <c r="D163" s="75">
        <v>160</v>
      </c>
      <c r="E163" s="75"/>
      <c r="F163" s="75"/>
      <c r="G163" s="75"/>
      <c r="H163" s="75"/>
      <c r="I163" s="75"/>
      <c r="J163" s="75"/>
    </row>
    <row r="164" spans="1:10" x14ac:dyDescent="0.25">
      <c r="A164" s="48" t="s">
        <v>159</v>
      </c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x14ac:dyDescent="0.25">
      <c r="A165" s="48" t="s">
        <v>160</v>
      </c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x14ac:dyDescent="0.25">
      <c r="A166" s="48" t="s">
        <v>161</v>
      </c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 x14ac:dyDescent="0.25">
      <c r="A167" s="48" t="s">
        <v>162</v>
      </c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 x14ac:dyDescent="0.25">
      <c r="A168" s="48" t="s">
        <v>163</v>
      </c>
      <c r="B168" s="75"/>
      <c r="C168" s="75">
        <v>80</v>
      </c>
      <c r="D168" s="75">
        <v>80</v>
      </c>
      <c r="E168" s="75">
        <v>80</v>
      </c>
      <c r="F168" s="75"/>
      <c r="G168" s="75"/>
      <c r="H168" s="75"/>
      <c r="I168" s="75"/>
      <c r="J168" s="75"/>
    </row>
    <row r="169" spans="1:10" x14ac:dyDescent="0.25">
      <c r="A169" s="48" t="s">
        <v>164</v>
      </c>
      <c r="B169" s="75">
        <v>160</v>
      </c>
      <c r="C169" s="75">
        <v>120</v>
      </c>
      <c r="D169" s="75">
        <v>40</v>
      </c>
      <c r="E169" s="75">
        <v>40</v>
      </c>
      <c r="F169" s="75">
        <v>40</v>
      </c>
      <c r="G169" s="75"/>
      <c r="H169" s="75"/>
      <c r="I169" s="75"/>
      <c r="J169" s="75"/>
    </row>
    <row r="170" spans="1:10" x14ac:dyDescent="0.25">
      <c r="A170" s="48" t="s">
        <v>165</v>
      </c>
      <c r="B170" s="76"/>
      <c r="C170" s="76"/>
      <c r="D170" s="76"/>
      <c r="E170" s="76"/>
      <c r="F170" s="76"/>
      <c r="G170" s="76"/>
      <c r="H170" s="76"/>
      <c r="I170" s="76"/>
      <c r="J170" s="76"/>
    </row>
    <row r="171" spans="1:10" ht="13.8" thickBot="1" x14ac:dyDescent="0.3">
      <c r="A171" s="77" t="s">
        <v>102</v>
      </c>
      <c r="B171" s="78"/>
      <c r="C171" s="78"/>
      <c r="D171" s="78"/>
      <c r="E171" s="78"/>
      <c r="F171" s="78"/>
      <c r="G171" s="78"/>
      <c r="H171" s="78"/>
      <c r="I171" s="78"/>
      <c r="J171" s="78"/>
    </row>
    <row r="172" spans="1:10" ht="13.8" thickBot="1" x14ac:dyDescent="0.3">
      <c r="A172" s="64" t="s">
        <v>166</v>
      </c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x14ac:dyDescent="0.25">
      <c r="A173" s="65" t="s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</row>
    <row r="174" spans="1:10" x14ac:dyDescent="0.25">
      <c r="A174" s="67" t="s">
        <v>168</v>
      </c>
      <c r="B174" s="75">
        <v>480</v>
      </c>
      <c r="C174" s="75">
        <v>2800</v>
      </c>
      <c r="D174" s="75">
        <v>2800</v>
      </c>
      <c r="E174" s="75">
        <v>640</v>
      </c>
      <c r="F174" s="75">
        <v>4800</v>
      </c>
      <c r="G174" s="75"/>
      <c r="H174" s="75"/>
      <c r="I174" s="75"/>
      <c r="J174" s="75"/>
    </row>
    <row r="175" spans="1:10" x14ac:dyDescent="0.25">
      <c r="A175" s="67" t="s">
        <v>169</v>
      </c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 x14ac:dyDescent="0.25">
      <c r="A176" s="67" t="s">
        <v>170</v>
      </c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x14ac:dyDescent="0.25">
      <c r="A177" s="67" t="s">
        <v>171</v>
      </c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x14ac:dyDescent="0.25">
      <c r="A178" s="48" t="s">
        <v>172</v>
      </c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1:10" x14ac:dyDescent="0.25">
      <c r="A179" s="48" t="s">
        <v>173</v>
      </c>
      <c r="B179" s="80"/>
      <c r="C179" s="80">
        <v>160</v>
      </c>
      <c r="D179" s="80">
        <v>40</v>
      </c>
      <c r="E179" s="80">
        <v>80</v>
      </c>
      <c r="F179" s="80">
        <v>160</v>
      </c>
      <c r="G179" s="80"/>
      <c r="H179" s="80"/>
      <c r="I179" s="80"/>
      <c r="J179" s="80"/>
    </row>
    <row r="180" spans="1:10" x14ac:dyDescent="0.25">
      <c r="A180" s="81" t="s">
        <v>174</v>
      </c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1:10" x14ac:dyDescent="0.25">
      <c r="A181" s="48" t="s">
        <v>175</v>
      </c>
      <c r="B181" s="80"/>
      <c r="C181" s="80"/>
      <c r="D181" s="80"/>
      <c r="E181" s="80">
        <v>40</v>
      </c>
      <c r="F181" s="80"/>
      <c r="G181" s="80"/>
      <c r="H181" s="80"/>
      <c r="I181" s="80"/>
      <c r="J181" s="80"/>
    </row>
    <row r="182" spans="1:10" x14ac:dyDescent="0.25">
      <c r="A182" s="48" t="s">
        <v>176</v>
      </c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1:10" x14ac:dyDescent="0.25">
      <c r="A183" s="48" t="s">
        <v>177</v>
      </c>
      <c r="B183" s="80"/>
      <c r="C183" s="80"/>
      <c r="D183" s="80">
        <v>1100</v>
      </c>
      <c r="E183" s="80">
        <v>1400</v>
      </c>
      <c r="F183" s="80"/>
      <c r="G183" s="80"/>
      <c r="H183" s="80"/>
      <c r="I183" s="80"/>
      <c r="J183" s="80"/>
    </row>
    <row r="184" spans="1:10" x14ac:dyDescent="0.25">
      <c r="A184" s="48" t="s">
        <v>178</v>
      </c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1:10" x14ac:dyDescent="0.25">
      <c r="A185" s="48" t="s">
        <v>179</v>
      </c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1:10" x14ac:dyDescent="0.25">
      <c r="A186" s="48" t="s">
        <v>180</v>
      </c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1:10" x14ac:dyDescent="0.25">
      <c r="A187" s="48" t="s">
        <v>181</v>
      </c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1:10" x14ac:dyDescent="0.25">
      <c r="A188" s="48" t="s">
        <v>182</v>
      </c>
      <c r="B188" s="80"/>
      <c r="C188" s="80"/>
      <c r="D188" s="80"/>
      <c r="E188" s="80"/>
      <c r="F188" s="80">
        <v>40</v>
      </c>
      <c r="G188" s="80"/>
      <c r="H188" s="80"/>
      <c r="I188" s="80"/>
      <c r="J188" s="80"/>
    </row>
    <row r="189" spans="1:10" x14ac:dyDescent="0.25">
      <c r="A189" s="48" t="s">
        <v>183</v>
      </c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1:10" x14ac:dyDescent="0.25">
      <c r="A190" s="48" t="s">
        <v>184</v>
      </c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1:10" x14ac:dyDescent="0.25">
      <c r="A191" s="48" t="s">
        <v>185</v>
      </c>
      <c r="B191" s="80">
        <v>40</v>
      </c>
      <c r="C191" s="80">
        <v>240</v>
      </c>
      <c r="D191" s="80">
        <v>160</v>
      </c>
      <c r="E191" s="80">
        <v>80</v>
      </c>
      <c r="F191" s="80">
        <v>120</v>
      </c>
      <c r="G191" s="80"/>
      <c r="H191" s="80"/>
      <c r="I191" s="80"/>
      <c r="J191" s="80"/>
    </row>
    <row r="192" spans="1:10" x14ac:dyDescent="0.25">
      <c r="A192" s="48" t="s">
        <v>186</v>
      </c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1:10" x14ac:dyDescent="0.25">
      <c r="A193" s="67" t="s">
        <v>187</v>
      </c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1:10" x14ac:dyDescent="0.25">
      <c r="A194" s="67" t="s">
        <v>188</v>
      </c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1:10" x14ac:dyDescent="0.25">
      <c r="A195" s="48" t="s">
        <v>189</v>
      </c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1:10" x14ac:dyDescent="0.25">
      <c r="A196" s="48" t="s">
        <v>190</v>
      </c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1:10" x14ac:dyDescent="0.25">
      <c r="A197" s="48" t="s">
        <v>191</v>
      </c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 x14ac:dyDescent="0.25">
      <c r="A198" s="48" t="s">
        <v>192</v>
      </c>
      <c r="B198" s="82"/>
      <c r="C198" s="82"/>
      <c r="D198" s="82"/>
      <c r="E198" s="82"/>
      <c r="F198" s="82"/>
      <c r="G198" s="82"/>
      <c r="H198" s="82"/>
      <c r="I198" s="82"/>
      <c r="J198" s="82"/>
    </row>
    <row r="199" spans="1:10" x14ac:dyDescent="0.25">
      <c r="A199" s="48" t="s">
        <v>193</v>
      </c>
      <c r="B199" s="82"/>
      <c r="C199" s="82"/>
      <c r="D199" s="82"/>
      <c r="E199" s="82"/>
      <c r="F199" s="82"/>
      <c r="G199" s="82"/>
      <c r="H199" s="82"/>
      <c r="I199" s="82"/>
      <c r="J199" s="82"/>
    </row>
    <row r="200" spans="1:10" x14ac:dyDescent="0.25">
      <c r="A200" s="48" t="s">
        <v>194</v>
      </c>
      <c r="B200" s="82"/>
      <c r="C200" s="82"/>
      <c r="D200" s="82"/>
      <c r="E200" s="82"/>
      <c r="F200" s="82"/>
      <c r="G200" s="82"/>
      <c r="H200" s="82"/>
      <c r="I200" s="82"/>
      <c r="J200" s="82"/>
    </row>
    <row r="201" spans="1:10" x14ac:dyDescent="0.25">
      <c r="A201" s="57" t="s">
        <v>195</v>
      </c>
      <c r="B201" s="75"/>
      <c r="C201" s="75"/>
      <c r="D201" s="75"/>
      <c r="E201" s="75"/>
      <c r="F201" s="75"/>
      <c r="G201" s="75"/>
      <c r="H201" s="75"/>
      <c r="I201" s="75"/>
      <c r="J201" s="75"/>
    </row>
    <row r="202" spans="1:10" x14ac:dyDescent="0.25">
      <c r="A202" s="57" t="s">
        <v>196</v>
      </c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 ht="13.8" thickBot="1" x14ac:dyDescent="0.3">
      <c r="A203" s="83" t="s">
        <v>197</v>
      </c>
      <c r="B203" s="78"/>
      <c r="C203" s="78"/>
      <c r="D203" s="78"/>
      <c r="E203" s="78"/>
      <c r="F203" s="78"/>
      <c r="G203" s="78"/>
      <c r="H203" s="78"/>
      <c r="I203" s="78"/>
      <c r="J203" s="78"/>
    </row>
    <row r="204" spans="1:10" ht="13.8" thickBot="1" x14ac:dyDescent="0.3">
      <c r="A204" s="72" t="s">
        <v>27</v>
      </c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 x14ac:dyDescent="0.25">
      <c r="A205" s="84" t="s">
        <v>198</v>
      </c>
      <c r="B205" s="85"/>
      <c r="C205" s="85"/>
      <c r="D205" s="85"/>
      <c r="E205" s="85"/>
      <c r="F205" s="85"/>
      <c r="G205" s="85"/>
      <c r="H205" s="85"/>
      <c r="I205" s="85"/>
      <c r="J205" s="85"/>
    </row>
    <row r="206" spans="1:10" x14ac:dyDescent="0.25">
      <c r="A206" s="86" t="s">
        <v>199</v>
      </c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x14ac:dyDescent="0.25">
      <c r="A207" s="87" t="s">
        <v>200</v>
      </c>
      <c r="B207" s="56"/>
      <c r="C207" s="56"/>
      <c r="D207" s="56">
        <v>280</v>
      </c>
      <c r="E207" s="56"/>
      <c r="F207" s="56"/>
      <c r="G207" s="56"/>
      <c r="H207" s="56"/>
      <c r="I207" s="56"/>
      <c r="J207" s="56"/>
    </row>
    <row r="208" spans="1:10" x14ac:dyDescent="0.25">
      <c r="A208" s="86" t="s">
        <v>201</v>
      </c>
      <c r="B208" s="56"/>
      <c r="C208" s="56"/>
      <c r="D208" s="56"/>
      <c r="E208" s="56"/>
      <c r="F208" s="56"/>
      <c r="G208" s="56"/>
      <c r="H208" s="56"/>
      <c r="I208" s="56"/>
      <c r="J208" s="56"/>
    </row>
    <row r="209" spans="1:10" x14ac:dyDescent="0.25">
      <c r="A209" s="87" t="s">
        <v>202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3.8" thickBot="1" x14ac:dyDescent="0.3">
      <c r="A210" s="88" t="s">
        <v>102</v>
      </c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ht="13.8" thickBot="1" x14ac:dyDescent="0.3">
      <c r="A211" s="90" t="s">
        <v>203</v>
      </c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x14ac:dyDescent="0.25">
      <c r="A212" s="91" t="s">
        <v>204</v>
      </c>
      <c r="B212" s="85"/>
      <c r="C212" s="85"/>
      <c r="D212" s="85"/>
      <c r="E212" s="85"/>
      <c r="F212" s="85"/>
      <c r="G212" s="85"/>
      <c r="H212" s="85"/>
      <c r="I212" s="85"/>
      <c r="J212" s="85"/>
    </row>
    <row r="213" spans="1:10" x14ac:dyDescent="0.25">
      <c r="A213" s="92" t="s">
        <v>205</v>
      </c>
      <c r="B213" s="56"/>
      <c r="C213" s="56"/>
      <c r="D213" s="56"/>
      <c r="E213" s="56"/>
      <c r="F213" s="56"/>
      <c r="G213" s="56"/>
      <c r="H213" s="56"/>
      <c r="I213" s="56"/>
      <c r="J213" s="56"/>
    </row>
    <row r="214" spans="1:10" x14ac:dyDescent="0.25">
      <c r="A214" s="86" t="s">
        <v>206</v>
      </c>
      <c r="B214" s="93"/>
      <c r="C214" s="93"/>
      <c r="D214" s="93"/>
      <c r="E214" s="93"/>
      <c r="F214" s="93"/>
      <c r="G214" s="93"/>
      <c r="H214" s="93"/>
      <c r="I214" s="93"/>
      <c r="J214" s="93"/>
    </row>
    <row r="215" spans="1:10" x14ac:dyDescent="0.25">
      <c r="A215" s="94" t="s">
        <v>207</v>
      </c>
      <c r="B215" s="95"/>
      <c r="C215" s="95"/>
      <c r="D215" s="95"/>
      <c r="E215" s="95"/>
      <c r="F215" s="95"/>
      <c r="G215" s="95"/>
      <c r="H215" s="95"/>
      <c r="I215" s="95"/>
      <c r="J215" s="95"/>
    </row>
    <row r="216" spans="1:10" x14ac:dyDescent="0.25">
      <c r="A216" s="94" t="s">
        <v>208</v>
      </c>
      <c r="B216" s="56"/>
      <c r="C216" s="56"/>
      <c r="D216" s="56"/>
      <c r="E216" s="56"/>
      <c r="F216" s="56"/>
      <c r="G216" s="56"/>
      <c r="H216" s="56"/>
      <c r="I216" s="56"/>
      <c r="J216" s="56"/>
    </row>
    <row r="217" spans="1:10" x14ac:dyDescent="0.25">
      <c r="A217" s="96" t="s">
        <v>209</v>
      </c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3.8" thickBot="1" x14ac:dyDescent="0.3">
      <c r="A218" s="97" t="s">
        <v>102</v>
      </c>
      <c r="B218" s="98"/>
      <c r="C218" s="98"/>
      <c r="D218" s="98"/>
      <c r="E218" s="98"/>
      <c r="F218" s="98"/>
      <c r="G218" s="98"/>
      <c r="H218" s="98"/>
      <c r="I218" s="98"/>
      <c r="J218" s="98"/>
    </row>
    <row r="219" spans="1:10" ht="13.8" thickBot="1" x14ac:dyDescent="0.3">
      <c r="A219" s="90" t="s">
        <v>28</v>
      </c>
      <c r="B219" s="99"/>
      <c r="C219" s="99"/>
      <c r="D219" s="99"/>
      <c r="E219" s="99"/>
      <c r="F219" s="99"/>
      <c r="G219" s="99"/>
      <c r="H219" s="99"/>
      <c r="I219" s="99"/>
      <c r="J219" s="99"/>
    </row>
    <row r="220" spans="1:10" x14ac:dyDescent="0.25">
      <c r="A220" s="65" t="s">
        <v>210</v>
      </c>
      <c r="B220" s="100"/>
      <c r="C220" s="101"/>
      <c r="D220" s="100"/>
      <c r="E220" s="101"/>
      <c r="F220" s="100"/>
      <c r="G220" s="101"/>
      <c r="H220" s="100"/>
      <c r="I220" s="101"/>
      <c r="J220" s="101"/>
    </row>
    <row r="221" spans="1:10" x14ac:dyDescent="0.25">
      <c r="A221" s="67" t="s">
        <v>211</v>
      </c>
      <c r="B221" s="102"/>
      <c r="C221" s="76"/>
      <c r="D221" s="102"/>
      <c r="E221" s="76"/>
      <c r="F221" s="102"/>
      <c r="G221" s="76"/>
      <c r="H221" s="102"/>
      <c r="I221" s="76"/>
      <c r="J221" s="76"/>
    </row>
    <row r="222" spans="1:10" x14ac:dyDescent="0.25">
      <c r="A222" s="67" t="s">
        <v>212</v>
      </c>
      <c r="B222" s="102">
        <v>40</v>
      </c>
      <c r="C222" s="76"/>
      <c r="D222" s="102"/>
      <c r="E222" s="76"/>
      <c r="F222" s="102"/>
      <c r="G222" s="76"/>
      <c r="H222" s="102"/>
      <c r="I222" s="76"/>
      <c r="J222" s="76"/>
    </row>
    <row r="223" spans="1:10" ht="13.8" thickBot="1" x14ac:dyDescent="0.3">
      <c r="A223" s="103" t="s">
        <v>102</v>
      </c>
      <c r="B223" s="100"/>
      <c r="C223" s="98"/>
      <c r="D223" s="100"/>
      <c r="E223" s="98"/>
      <c r="F223" s="100"/>
      <c r="G223" s="98"/>
      <c r="H223" s="100"/>
      <c r="I223" s="98"/>
      <c r="J223" s="98"/>
    </row>
    <row r="224" spans="1:10" ht="13.8" thickBot="1" x14ac:dyDescent="0.3">
      <c r="A224" s="90" t="s">
        <v>29</v>
      </c>
      <c r="B224" s="99"/>
      <c r="C224" s="99"/>
      <c r="D224" s="99"/>
      <c r="E224" s="99"/>
      <c r="F224" s="99"/>
      <c r="G224" s="99"/>
      <c r="H224" s="99"/>
      <c r="I224" s="99"/>
      <c r="J224" s="99"/>
    </row>
    <row r="225" spans="1:10" x14ac:dyDescent="0.25">
      <c r="A225" s="84" t="s">
        <v>213</v>
      </c>
      <c r="B225" s="22"/>
      <c r="C225" s="22"/>
      <c r="D225" s="22"/>
      <c r="E225" s="22">
        <v>160</v>
      </c>
      <c r="F225" s="22"/>
      <c r="G225" s="22"/>
      <c r="H225" s="22"/>
      <c r="I225" s="22"/>
      <c r="J225" s="22"/>
    </row>
    <row r="226" spans="1:10" ht="13.8" thickBot="1" x14ac:dyDescent="0.3">
      <c r="A226" s="104" t="s">
        <v>102</v>
      </c>
      <c r="B226" s="105"/>
      <c r="C226" s="105"/>
      <c r="D226" s="105"/>
      <c r="E226" s="105"/>
      <c r="F226" s="105"/>
      <c r="G226" s="105"/>
      <c r="H226" s="105"/>
      <c r="I226" s="105"/>
      <c r="J226" s="105"/>
    </row>
    <row r="227" spans="1:10" ht="13.8" thickBot="1" x14ac:dyDescent="0.3">
      <c r="A227" s="64" t="s">
        <v>31</v>
      </c>
      <c r="B227" s="99"/>
      <c r="C227" s="99"/>
      <c r="D227" s="99"/>
      <c r="E227" s="99"/>
      <c r="F227" s="99"/>
      <c r="G227" s="99"/>
      <c r="H227" s="99"/>
      <c r="I227" s="99"/>
      <c r="J227" s="99"/>
    </row>
    <row r="228" spans="1:10" x14ac:dyDescent="0.25">
      <c r="A228" s="106" t="s">
        <v>214</v>
      </c>
      <c r="B228" s="22"/>
      <c r="C228" s="22"/>
      <c r="D228" s="22"/>
      <c r="E228" s="22"/>
      <c r="F228" s="22"/>
      <c r="G228" s="22"/>
      <c r="H228" s="22"/>
      <c r="I228" s="22"/>
      <c r="J228" s="22"/>
    </row>
    <row r="229" spans="1:10" x14ac:dyDescent="0.25">
      <c r="A229" s="48" t="s">
        <v>215</v>
      </c>
      <c r="B229" s="76"/>
      <c r="C229" s="76"/>
      <c r="D229" s="76"/>
      <c r="E229" s="76"/>
      <c r="F229" s="76"/>
      <c r="G229" s="76"/>
      <c r="H229" s="76"/>
      <c r="I229" s="76"/>
      <c r="J229" s="76"/>
    </row>
    <row r="230" spans="1:10" x14ac:dyDescent="0.25">
      <c r="A230" s="107" t="s">
        <v>216</v>
      </c>
      <c r="B230" s="76"/>
      <c r="C230" s="76"/>
      <c r="D230" s="76"/>
      <c r="E230" s="76"/>
      <c r="F230" s="76"/>
      <c r="G230" s="76"/>
      <c r="H230" s="76"/>
      <c r="I230" s="76"/>
      <c r="J230" s="76"/>
    </row>
    <row r="231" spans="1:10" x14ac:dyDescent="0.25">
      <c r="A231" s="107" t="s">
        <v>217</v>
      </c>
      <c r="B231" s="76">
        <v>40</v>
      </c>
      <c r="C231" s="76"/>
      <c r="D231" s="76"/>
      <c r="E231" s="76"/>
      <c r="F231" s="76"/>
      <c r="G231" s="76"/>
      <c r="H231" s="76"/>
      <c r="I231" s="76"/>
      <c r="J231" s="76"/>
    </row>
    <row r="232" spans="1:10" x14ac:dyDescent="0.25">
      <c r="A232" s="94" t="s">
        <v>218</v>
      </c>
      <c r="B232" s="76"/>
      <c r="C232" s="76"/>
      <c r="D232" s="76">
        <v>40</v>
      </c>
      <c r="E232" s="76"/>
      <c r="F232" s="76"/>
      <c r="G232" s="76"/>
      <c r="H232" s="76"/>
      <c r="I232" s="76"/>
      <c r="J232" s="76"/>
    </row>
    <row r="233" spans="1:10" ht="13.8" thickBot="1" x14ac:dyDescent="0.3">
      <c r="A233" s="108" t="s">
        <v>102</v>
      </c>
      <c r="B233" s="109"/>
      <c r="C233" s="109"/>
      <c r="D233" s="109"/>
      <c r="E233" s="109"/>
      <c r="F233" s="109"/>
      <c r="G233" s="109"/>
      <c r="H233" s="109"/>
      <c r="I233" s="109"/>
      <c r="J233" s="109"/>
    </row>
    <row r="234" spans="1:10" ht="13.8" thickBot="1" x14ac:dyDescent="0.3">
      <c r="B234" s="110"/>
      <c r="C234" s="110"/>
      <c r="D234" s="110"/>
      <c r="E234" s="110"/>
      <c r="F234" s="110"/>
      <c r="G234" s="110"/>
      <c r="H234" s="110"/>
      <c r="I234" s="110"/>
      <c r="J234" s="110"/>
    </row>
    <row r="235" spans="1:10" x14ac:dyDescent="0.25">
      <c r="A235" s="111" t="s">
        <v>219</v>
      </c>
      <c r="B235" s="112">
        <v>14.8</v>
      </c>
      <c r="C235" s="112">
        <v>22.1</v>
      </c>
      <c r="D235" s="112">
        <v>19.600000000000001</v>
      </c>
      <c r="E235" s="112">
        <v>24.7</v>
      </c>
      <c r="F235" s="112">
        <v>22.4</v>
      </c>
      <c r="G235" s="112"/>
      <c r="H235" s="112"/>
      <c r="I235" s="112"/>
      <c r="J235" s="112"/>
    </row>
    <row r="236" spans="1:10" x14ac:dyDescent="0.25">
      <c r="A236" s="113" t="s">
        <v>220</v>
      </c>
      <c r="B236" s="114">
        <v>18.2</v>
      </c>
      <c r="C236" s="114">
        <v>23.1</v>
      </c>
      <c r="D236" s="114">
        <v>20.3</v>
      </c>
      <c r="E236" s="114">
        <v>25</v>
      </c>
      <c r="F236" s="114">
        <v>25.3</v>
      </c>
      <c r="G236" s="114"/>
      <c r="H236" s="114"/>
      <c r="I236" s="114"/>
      <c r="J236" s="114"/>
    </row>
    <row r="237" spans="1:10" x14ac:dyDescent="0.25">
      <c r="A237" s="113" t="s">
        <v>221</v>
      </c>
      <c r="B237" s="114">
        <v>7.7</v>
      </c>
      <c r="C237" s="114">
        <v>7.5</v>
      </c>
      <c r="D237" s="114">
        <v>8.8000000000000007</v>
      </c>
      <c r="E237" s="114">
        <v>8.4</v>
      </c>
      <c r="F237" s="114">
        <v>8.8000000000000007</v>
      </c>
      <c r="G237" s="114"/>
      <c r="H237" s="114"/>
      <c r="I237" s="114"/>
      <c r="J237" s="114"/>
    </row>
    <row r="238" spans="1:10" ht="13.8" thickBot="1" x14ac:dyDescent="0.3">
      <c r="A238" s="115" t="s">
        <v>222</v>
      </c>
      <c r="B238" s="114">
        <v>0.5</v>
      </c>
      <c r="C238" s="114">
        <v>0.5</v>
      </c>
      <c r="D238" s="114">
        <v>0.3</v>
      </c>
      <c r="E238" s="114">
        <v>0.3</v>
      </c>
      <c r="F238" s="114">
        <v>0.2</v>
      </c>
      <c r="G238" s="114"/>
      <c r="H238" s="114"/>
      <c r="I238" s="114"/>
      <c r="J238" s="114"/>
    </row>
    <row r="239" spans="1:10" ht="13.8" thickBot="1" x14ac:dyDescent="0.3">
      <c r="B239" s="116"/>
      <c r="C239" s="116"/>
      <c r="D239" s="116"/>
      <c r="E239" s="116"/>
      <c r="F239" s="116"/>
      <c r="G239" s="116"/>
      <c r="H239" s="116"/>
      <c r="I239" s="116"/>
      <c r="J239" s="116"/>
    </row>
    <row r="240" spans="1:10" x14ac:dyDescent="0.25">
      <c r="A240" s="117" t="s">
        <v>223</v>
      </c>
      <c r="B240" s="118" t="s">
        <v>224</v>
      </c>
      <c r="C240" s="118" t="s">
        <v>224</v>
      </c>
      <c r="D240" s="118" t="s">
        <v>225</v>
      </c>
      <c r="E240" s="118" t="s">
        <v>224</v>
      </c>
      <c r="F240" s="118" t="s">
        <v>224</v>
      </c>
      <c r="G240" s="118"/>
      <c r="H240" s="118"/>
      <c r="I240" s="118"/>
      <c r="J240" s="118"/>
    </row>
    <row r="241" spans="1:10" ht="13.8" thickBot="1" x14ac:dyDescent="0.3">
      <c r="A241" s="119" t="s">
        <v>226</v>
      </c>
      <c r="B241" s="120">
        <v>43993</v>
      </c>
      <c r="C241" s="120">
        <v>44005</v>
      </c>
      <c r="D241" s="120">
        <v>44019</v>
      </c>
      <c r="E241" s="120">
        <v>44033</v>
      </c>
      <c r="F241" s="120">
        <v>44047</v>
      </c>
      <c r="G241" s="120"/>
      <c r="H241" s="120"/>
      <c r="I241" s="120"/>
      <c r="J241" s="120"/>
    </row>
    <row r="242" spans="1:10" ht="13.8" thickBot="1" x14ac:dyDescent="0.3">
      <c r="B242" s="116"/>
      <c r="C242" s="116"/>
      <c r="D242" s="116"/>
      <c r="E242" s="116"/>
      <c r="F242" s="116"/>
      <c r="G242" s="116"/>
      <c r="H242" s="116"/>
      <c r="I242" s="116"/>
      <c r="J242" s="116"/>
    </row>
    <row r="243" spans="1:10" ht="26.4" x14ac:dyDescent="0.25">
      <c r="A243" s="121" t="s">
        <v>227</v>
      </c>
      <c r="B243" s="122"/>
      <c r="C243" s="122"/>
      <c r="D243" s="122"/>
      <c r="E243" s="122"/>
      <c r="F243" s="122"/>
      <c r="G243" s="122"/>
      <c r="H243" s="122"/>
      <c r="I243" s="122"/>
      <c r="J243" s="122"/>
    </row>
    <row r="244" spans="1:10" ht="13.8" thickBot="1" x14ac:dyDescent="0.3">
      <c r="A244" s="123" t="s">
        <v>228</v>
      </c>
      <c r="B244" s="124"/>
      <c r="C244" s="124"/>
      <c r="D244" s="124"/>
      <c r="E244" s="124"/>
      <c r="F244" s="124"/>
      <c r="G244" s="124"/>
      <c r="H244" s="124"/>
      <c r="I244" s="124"/>
      <c r="J244" s="124"/>
    </row>
  </sheetData>
  <mergeCells count="1">
    <mergeCell ref="A1:A2"/>
  </mergeCells>
  <conditionalFormatting sqref="B7:B14 B17">
    <cfRule type="cellIs" dxfId="53" priority="54" stopIfTrue="1" operator="greaterThanOrEqual">
      <formula>0.3</formula>
    </cfRule>
  </conditionalFormatting>
  <conditionalFormatting sqref="B16">
    <cfRule type="cellIs" dxfId="52" priority="53" stopIfTrue="1" operator="greaterThanOrEqual">
      <formula>1</formula>
    </cfRule>
  </conditionalFormatting>
  <conditionalFormatting sqref="B7:B14">
    <cfRule type="containsText" dxfId="51" priority="52" stopIfTrue="1" operator="containsText" text="&lt;">
      <formula>NOT(ISERROR(SEARCH("&lt;",B7)))</formula>
    </cfRule>
  </conditionalFormatting>
  <conditionalFormatting sqref="B17">
    <cfRule type="containsText" dxfId="50" priority="51" stopIfTrue="1" operator="containsText" text="&lt;">
      <formula>NOT(ISERROR(SEARCH("&lt;",B17)))</formula>
    </cfRule>
  </conditionalFormatting>
  <conditionalFormatting sqref="B15:B16">
    <cfRule type="cellIs" dxfId="49" priority="50" stopIfTrue="1" operator="greaterThanOrEqual">
      <formula>1</formula>
    </cfRule>
  </conditionalFormatting>
  <conditionalFormatting sqref="B15:B16">
    <cfRule type="containsText" dxfId="48" priority="49" stopIfTrue="1" operator="containsText" text="&lt;">
      <formula>NOT(ISERROR(SEARCH("&lt;",B15)))</formula>
    </cfRule>
  </conditionalFormatting>
  <conditionalFormatting sqref="C7:C14 C17">
    <cfRule type="cellIs" dxfId="47" priority="48" stopIfTrue="1" operator="greaterThanOrEqual">
      <formula>0.3</formula>
    </cfRule>
  </conditionalFormatting>
  <conditionalFormatting sqref="C16">
    <cfRule type="cellIs" dxfId="46" priority="47" stopIfTrue="1" operator="greaterThanOrEqual">
      <formula>1</formula>
    </cfRule>
  </conditionalFormatting>
  <conditionalFormatting sqref="C7:C14">
    <cfRule type="containsText" dxfId="45" priority="46" stopIfTrue="1" operator="containsText" text="&lt;">
      <formula>NOT(ISERROR(SEARCH("&lt;",C7)))</formula>
    </cfRule>
  </conditionalFormatting>
  <conditionalFormatting sqref="C17">
    <cfRule type="containsText" dxfId="44" priority="45" stopIfTrue="1" operator="containsText" text="&lt;">
      <formula>NOT(ISERROR(SEARCH("&lt;",C17)))</formula>
    </cfRule>
  </conditionalFormatting>
  <conditionalFormatting sqref="C15:C16">
    <cfRule type="cellIs" dxfId="43" priority="44" stopIfTrue="1" operator="greaterThanOrEqual">
      <formula>1</formula>
    </cfRule>
  </conditionalFormatting>
  <conditionalFormatting sqref="C15:C16">
    <cfRule type="containsText" dxfId="42" priority="43" stopIfTrue="1" operator="containsText" text="&lt;">
      <formula>NOT(ISERROR(SEARCH("&lt;",C15)))</formula>
    </cfRule>
  </conditionalFormatting>
  <conditionalFormatting sqref="D7:D14 D17">
    <cfRule type="cellIs" dxfId="41" priority="42" stopIfTrue="1" operator="greaterThanOrEqual">
      <formula>0.3</formula>
    </cfRule>
  </conditionalFormatting>
  <conditionalFormatting sqref="D16">
    <cfRule type="cellIs" dxfId="40" priority="41" stopIfTrue="1" operator="greaterThanOrEqual">
      <formula>1</formula>
    </cfRule>
  </conditionalFormatting>
  <conditionalFormatting sqref="D7:D14">
    <cfRule type="containsText" dxfId="39" priority="40" stopIfTrue="1" operator="containsText" text="&lt;">
      <formula>NOT(ISERROR(SEARCH("&lt;",D7)))</formula>
    </cfRule>
  </conditionalFormatting>
  <conditionalFormatting sqref="D17">
    <cfRule type="containsText" dxfId="38" priority="39" stopIfTrue="1" operator="containsText" text="&lt;">
      <formula>NOT(ISERROR(SEARCH("&lt;",D17)))</formula>
    </cfRule>
  </conditionalFormatting>
  <conditionalFormatting sqref="D15:D16">
    <cfRule type="cellIs" dxfId="37" priority="38" stopIfTrue="1" operator="greaterThanOrEqual">
      <formula>1</formula>
    </cfRule>
  </conditionalFormatting>
  <conditionalFormatting sqref="D15:D16">
    <cfRule type="containsText" dxfId="36" priority="37" stopIfTrue="1" operator="containsText" text="&lt;">
      <formula>NOT(ISERROR(SEARCH("&lt;",D15)))</formula>
    </cfRule>
  </conditionalFormatting>
  <conditionalFormatting sqref="E7:E14 E17">
    <cfRule type="cellIs" dxfId="35" priority="36" stopIfTrue="1" operator="greaterThanOrEqual">
      <formula>0.3</formula>
    </cfRule>
  </conditionalFormatting>
  <conditionalFormatting sqref="E16">
    <cfRule type="cellIs" dxfId="34" priority="35" stopIfTrue="1" operator="greaterThanOrEqual">
      <formula>1</formula>
    </cfRule>
  </conditionalFormatting>
  <conditionalFormatting sqref="E7:E14">
    <cfRule type="containsText" dxfId="33" priority="34" stopIfTrue="1" operator="containsText" text="&lt;">
      <formula>NOT(ISERROR(SEARCH("&lt;",E7)))</formula>
    </cfRule>
  </conditionalFormatting>
  <conditionalFormatting sqref="E17">
    <cfRule type="containsText" dxfId="32" priority="33" stopIfTrue="1" operator="containsText" text="&lt;">
      <formula>NOT(ISERROR(SEARCH("&lt;",E17)))</formula>
    </cfRule>
  </conditionalFormatting>
  <conditionalFormatting sqref="E15:E16">
    <cfRule type="cellIs" dxfId="31" priority="32" stopIfTrue="1" operator="greaterThanOrEqual">
      <formula>1</formula>
    </cfRule>
  </conditionalFormatting>
  <conditionalFormatting sqref="E15:E16">
    <cfRule type="containsText" dxfId="30" priority="31" stopIfTrue="1" operator="containsText" text="&lt;">
      <formula>NOT(ISERROR(SEARCH("&lt;",E15)))</formula>
    </cfRule>
  </conditionalFormatting>
  <conditionalFormatting sqref="F7:F14 F17">
    <cfRule type="cellIs" dxfId="29" priority="30" stopIfTrue="1" operator="greaterThanOrEqual">
      <formula>0.3</formula>
    </cfRule>
  </conditionalFormatting>
  <conditionalFormatting sqref="F16">
    <cfRule type="cellIs" dxfId="28" priority="29" stopIfTrue="1" operator="greaterThanOrEqual">
      <formula>1</formula>
    </cfRule>
  </conditionalFormatting>
  <conditionalFormatting sqref="F7:F14">
    <cfRule type="containsText" dxfId="27" priority="28" stopIfTrue="1" operator="containsText" text="&lt;">
      <formula>NOT(ISERROR(SEARCH("&lt;",F7)))</formula>
    </cfRule>
  </conditionalFormatting>
  <conditionalFormatting sqref="F17">
    <cfRule type="containsText" dxfId="26" priority="27" stopIfTrue="1" operator="containsText" text="&lt;">
      <formula>NOT(ISERROR(SEARCH("&lt;",F17)))</formula>
    </cfRule>
  </conditionalFormatting>
  <conditionalFormatting sqref="F15:F16">
    <cfRule type="cellIs" dxfId="25" priority="26" stopIfTrue="1" operator="greaterThanOrEqual">
      <formula>1</formula>
    </cfRule>
  </conditionalFormatting>
  <conditionalFormatting sqref="F15:F16">
    <cfRule type="containsText" dxfId="24" priority="25" stopIfTrue="1" operator="containsText" text="&lt;">
      <formula>NOT(ISERROR(SEARCH("&lt;",F15)))</formula>
    </cfRule>
  </conditionalFormatting>
  <conditionalFormatting sqref="G7:G14 G17">
    <cfRule type="cellIs" dxfId="23" priority="24" stopIfTrue="1" operator="greaterThanOrEqual">
      <formula>0.3</formula>
    </cfRule>
  </conditionalFormatting>
  <conditionalFormatting sqref="G16">
    <cfRule type="cellIs" dxfId="22" priority="23" stopIfTrue="1" operator="greaterThanOrEqual">
      <formula>1</formula>
    </cfRule>
  </conditionalFormatting>
  <conditionalFormatting sqref="G7:G14">
    <cfRule type="containsText" dxfId="21" priority="22" stopIfTrue="1" operator="containsText" text="&lt;">
      <formula>NOT(ISERROR(SEARCH("&lt;",G7)))</formula>
    </cfRule>
  </conditionalFormatting>
  <conditionalFormatting sqref="G17">
    <cfRule type="containsText" dxfId="20" priority="21" stopIfTrue="1" operator="containsText" text="&lt;">
      <formula>NOT(ISERROR(SEARCH("&lt;",G17)))</formula>
    </cfRule>
  </conditionalFormatting>
  <conditionalFormatting sqref="G15:G16">
    <cfRule type="cellIs" dxfId="19" priority="20" stopIfTrue="1" operator="greaterThanOrEqual">
      <formula>1</formula>
    </cfRule>
  </conditionalFormatting>
  <conditionalFormatting sqref="G15:G16">
    <cfRule type="containsText" dxfId="18" priority="19" stopIfTrue="1" operator="containsText" text="&lt;">
      <formula>NOT(ISERROR(SEARCH("&lt;",G15)))</formula>
    </cfRule>
  </conditionalFormatting>
  <conditionalFormatting sqref="H7:H14 H17">
    <cfRule type="cellIs" dxfId="17" priority="18" stopIfTrue="1" operator="greaterThanOrEqual">
      <formula>0.3</formula>
    </cfRule>
  </conditionalFormatting>
  <conditionalFormatting sqref="H16">
    <cfRule type="cellIs" dxfId="16" priority="17" stopIfTrue="1" operator="greaterThanOrEqual">
      <formula>1</formula>
    </cfRule>
  </conditionalFormatting>
  <conditionalFormatting sqref="H7:H14">
    <cfRule type="containsText" dxfId="15" priority="16" stopIfTrue="1" operator="containsText" text="&lt;">
      <formula>NOT(ISERROR(SEARCH("&lt;",H7)))</formula>
    </cfRule>
  </conditionalFormatting>
  <conditionalFormatting sqref="H17">
    <cfRule type="containsText" dxfId="14" priority="15" stopIfTrue="1" operator="containsText" text="&lt;">
      <formula>NOT(ISERROR(SEARCH("&lt;",H17)))</formula>
    </cfRule>
  </conditionalFormatting>
  <conditionalFormatting sqref="H15:H16">
    <cfRule type="cellIs" dxfId="13" priority="14" stopIfTrue="1" operator="greaterThanOrEqual">
      <formula>1</formula>
    </cfRule>
  </conditionalFormatting>
  <conditionalFormatting sqref="H15:H16">
    <cfRule type="containsText" dxfId="12" priority="13" stopIfTrue="1" operator="containsText" text="&lt;">
      <formula>NOT(ISERROR(SEARCH("&lt;",H15)))</formula>
    </cfRule>
  </conditionalFormatting>
  <conditionalFormatting sqref="I7:I14 I17">
    <cfRule type="cellIs" dxfId="11" priority="12" stopIfTrue="1" operator="greaterThanOrEqual">
      <formula>0.3</formula>
    </cfRule>
  </conditionalFormatting>
  <conditionalFormatting sqref="I16">
    <cfRule type="cellIs" dxfId="10" priority="11" stopIfTrue="1" operator="greaterThanOrEqual">
      <formula>1</formula>
    </cfRule>
  </conditionalFormatting>
  <conditionalFormatting sqref="I7:I14">
    <cfRule type="containsText" dxfId="9" priority="10" stopIfTrue="1" operator="containsText" text="&lt;">
      <formula>NOT(ISERROR(SEARCH("&lt;",I7)))</formula>
    </cfRule>
  </conditionalFormatting>
  <conditionalFormatting sqref="I17">
    <cfRule type="containsText" dxfId="8" priority="9" stopIfTrue="1" operator="containsText" text="&lt;">
      <formula>NOT(ISERROR(SEARCH("&lt;",I17)))</formula>
    </cfRule>
  </conditionalFormatting>
  <conditionalFormatting sqref="I15:I16">
    <cfRule type="cellIs" dxfId="7" priority="8" stopIfTrue="1" operator="greaterThanOrEqual">
      <formula>1</formula>
    </cfRule>
  </conditionalFormatting>
  <conditionalFormatting sqref="I15:I16">
    <cfRule type="containsText" dxfId="6" priority="7" stopIfTrue="1" operator="containsText" text="&lt;">
      <formula>NOT(ISERROR(SEARCH("&lt;",I15)))</formula>
    </cfRule>
  </conditionalFormatting>
  <conditionalFormatting sqref="J7:J14 J17">
    <cfRule type="cellIs" dxfId="5" priority="6" stopIfTrue="1" operator="greaterThanOrEqual">
      <formula>0.3</formula>
    </cfRule>
  </conditionalFormatting>
  <conditionalFormatting sqref="J16">
    <cfRule type="cellIs" dxfId="4" priority="5" stopIfTrue="1" operator="greaterThanOrEqual">
      <formula>1</formula>
    </cfRule>
  </conditionalFormatting>
  <conditionalFormatting sqref="J7:J14">
    <cfRule type="containsText" dxfId="3" priority="4" stopIfTrue="1" operator="containsText" text="&lt;">
      <formula>NOT(ISERROR(SEARCH("&lt;",J7)))</formula>
    </cfRule>
  </conditionalFormatting>
  <conditionalFormatting sqref="J17">
    <cfRule type="containsText" dxfId="2" priority="3" stopIfTrue="1" operator="containsText" text="&lt;">
      <formula>NOT(ISERROR(SEARCH("&lt;",J17)))</formula>
    </cfRule>
  </conditionalFormatting>
  <conditionalFormatting sqref="J15:J16">
    <cfRule type="cellIs" dxfId="1" priority="2" stopIfTrue="1" operator="greaterThanOrEqual">
      <formula>1</formula>
    </cfRule>
  </conditionalFormatting>
  <conditionalFormatting sqref="J15:J16">
    <cfRule type="containsText" dxfId="0" priority="1" stopIfTrue="1" operator="containsText" text="&lt;">
      <formula>NOT(ISERROR(SEARCH("&lt;",J15)))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Guidel-Ploemeur</vt:lpstr>
    </vt:vector>
  </TitlesOfParts>
  <Company>CAPSCCM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GUISQUET Gwenvael</dc:creator>
  <cp:lastModifiedBy>LE GUISQUET Gwenvael</cp:lastModifiedBy>
  <dcterms:created xsi:type="dcterms:W3CDTF">2020-08-05T06:58:13Z</dcterms:created>
  <dcterms:modified xsi:type="dcterms:W3CDTF">2020-08-05T06:58:43Z</dcterms:modified>
</cp:coreProperties>
</file>